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erada\Desktop\"/>
    </mc:Choice>
  </mc:AlternateContent>
  <xr:revisionPtr revIDLastSave="0" documentId="13_ncr:1_{81C45676-3095-4C9E-A862-C215166F44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データ入力シート" sheetId="3" r:id="rId1"/>
    <sheet name="契約分請求書 " sheetId="6" r:id="rId2"/>
    <sheet name="保全工事請求書" sheetId="7" r:id="rId3"/>
  </sheets>
  <definedNames>
    <definedName name="_xlnm.Print_Area" localSheetId="1">'契約分請求書 '!$A$1:$AK$57</definedName>
    <definedName name="_xlnm.Print_Area" localSheetId="2">保全工事請求書!$A$1:$AK$63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0" i="6" l="1"/>
  <c r="AF45" i="7"/>
  <c r="AF10" i="7"/>
  <c r="AD36" i="7"/>
  <c r="AD1" i="7"/>
  <c r="AD31" i="6"/>
  <c r="AD1" i="6"/>
  <c r="AF10" i="6"/>
  <c r="X10" i="6"/>
  <c r="E44" i="7"/>
  <c r="E9" i="7"/>
  <c r="E39" i="6"/>
  <c r="E9" i="6"/>
  <c r="Q51" i="6"/>
  <c r="Q50" i="6"/>
  <c r="Q49" i="6"/>
  <c r="J51" i="6"/>
  <c r="J50" i="6"/>
  <c r="J49" i="6"/>
  <c r="Q21" i="6"/>
  <c r="Q20" i="6"/>
  <c r="Q19" i="6"/>
  <c r="J21" i="6"/>
  <c r="X21" i="6" s="1"/>
  <c r="J20" i="6"/>
  <c r="X20" i="6" s="1"/>
  <c r="J19" i="6"/>
  <c r="E18" i="7"/>
  <c r="X49" i="6" l="1"/>
  <c r="X19" i="6"/>
  <c r="X50" i="6"/>
  <c r="X51" i="6"/>
  <c r="Q52" i="6"/>
  <c r="G37" i="6" s="1"/>
  <c r="Q22" i="6"/>
  <c r="G7" i="6" s="1"/>
  <c r="G9" i="6" s="1"/>
  <c r="AA49" i="7"/>
  <c r="AC48" i="7"/>
  <c r="X48" i="7"/>
  <c r="AD47" i="7"/>
  <c r="X47" i="7"/>
  <c r="AF46" i="7"/>
  <c r="X46" i="7"/>
  <c r="X45" i="7"/>
  <c r="X42" i="7"/>
  <c r="X40" i="7"/>
  <c r="AE58" i="7"/>
  <c r="S57" i="7"/>
  <c r="Y57" i="7" s="1"/>
  <c r="E57" i="7"/>
  <c r="S56" i="7"/>
  <c r="Y56" i="7" s="1"/>
  <c r="E56" i="7"/>
  <c r="S55" i="7"/>
  <c r="Y55" i="7" s="1"/>
  <c r="E55" i="7"/>
  <c r="S54" i="7"/>
  <c r="Y54" i="7" s="1"/>
  <c r="E54" i="7"/>
  <c r="S53" i="7"/>
  <c r="Y53" i="7" s="1"/>
  <c r="E53" i="7"/>
  <c r="S22" i="7"/>
  <c r="Y22" i="7" s="1"/>
  <c r="AC22" i="7" s="1"/>
  <c r="S21" i="7"/>
  <c r="S20" i="7"/>
  <c r="Y20" i="7" s="1"/>
  <c r="AC20" i="7" s="1"/>
  <c r="S19" i="7"/>
  <c r="Y19" i="7" s="1"/>
  <c r="S18" i="7"/>
  <c r="E22" i="7"/>
  <c r="E21" i="7"/>
  <c r="E20" i="7"/>
  <c r="E19" i="7"/>
  <c r="AA14" i="7"/>
  <c r="AC13" i="7"/>
  <c r="X13" i="7"/>
  <c r="AD12" i="7"/>
  <c r="X12" i="7"/>
  <c r="AF11" i="7"/>
  <c r="X11" i="7"/>
  <c r="X10" i="7"/>
  <c r="X7" i="7"/>
  <c r="X5" i="7"/>
  <c r="AA44" i="6"/>
  <c r="AC43" i="6"/>
  <c r="X43" i="6"/>
  <c r="AD42" i="6"/>
  <c r="X42" i="6"/>
  <c r="AF41" i="6"/>
  <c r="X41" i="6"/>
  <c r="X40" i="6"/>
  <c r="X37" i="6"/>
  <c r="X35" i="6"/>
  <c r="C51" i="6"/>
  <c r="A51" i="6"/>
  <c r="C50" i="6"/>
  <c r="A50" i="6"/>
  <c r="C49" i="6"/>
  <c r="AE49" i="6" s="1"/>
  <c r="A49" i="6"/>
  <c r="E46" i="6"/>
  <c r="E45" i="6"/>
  <c r="AD12" i="6"/>
  <c r="X12" i="6"/>
  <c r="AA14" i="6"/>
  <c r="AC13" i="6"/>
  <c r="X13" i="6"/>
  <c r="AF11" i="6"/>
  <c r="X11" i="6"/>
  <c r="C21" i="6"/>
  <c r="AE21" i="6" s="1"/>
  <c r="A21" i="6"/>
  <c r="C20" i="6"/>
  <c r="AE20" i="6" s="1"/>
  <c r="A20" i="6"/>
  <c r="C19" i="6"/>
  <c r="E15" i="6"/>
  <c r="E16" i="6"/>
  <c r="A19" i="6"/>
  <c r="X7" i="6"/>
  <c r="X5" i="6"/>
  <c r="AE19" i="6" l="1"/>
  <c r="AE50" i="6"/>
  <c r="AE51" i="6"/>
  <c r="Y58" i="7"/>
  <c r="G44" i="7" s="1"/>
  <c r="G39" i="6"/>
  <c r="G41" i="6" s="1"/>
  <c r="S58" i="7"/>
  <c r="G42" i="7" s="1"/>
  <c r="AC54" i="7"/>
  <c r="AC56" i="7"/>
  <c r="AC57" i="7"/>
  <c r="AC55" i="7"/>
  <c r="Y18" i="7"/>
  <c r="Y21" i="7"/>
  <c r="AC21" i="7" s="1"/>
  <c r="AC19" i="7"/>
  <c r="S23" i="7"/>
  <c r="G7" i="7" s="1"/>
  <c r="G46" i="7" l="1"/>
  <c r="T58" i="7"/>
  <c r="AC53" i="7"/>
  <c r="AC58" i="7" s="1"/>
  <c r="T23" i="7"/>
  <c r="AC18" i="7"/>
  <c r="Z23" i="7" s="1"/>
  <c r="Y23" i="7"/>
  <c r="G9" i="7" s="1"/>
  <c r="G11" i="7" s="1"/>
  <c r="G11" i="6"/>
  <c r="AE23" i="7"/>
  <c r="Z58" i="7" l="1"/>
  <c r="AC23" i="7"/>
</calcChain>
</file>

<file path=xl/sharedStrings.xml><?xml version="1.0" encoding="utf-8"?>
<sst xmlns="http://schemas.openxmlformats.org/spreadsheetml/2006/main" count="188" uniqueCount="92">
  <si>
    <t>今回請求額</t>
    <phoneticPr fontId="1"/>
  </si>
  <si>
    <t>消費税</t>
    <phoneticPr fontId="1"/>
  </si>
  <si>
    <t>請　　求　　書</t>
    <phoneticPr fontId="1"/>
  </si>
  <si>
    <t>株式会社大高工務店</t>
    <rPh sb="0" eb="9">
      <t>コウムテン</t>
    </rPh>
    <phoneticPr fontId="1"/>
  </si>
  <si>
    <t>消費税</t>
    <rPh sb="0" eb="3">
      <t>ショウヒゼイ</t>
    </rPh>
    <phoneticPr fontId="1"/>
  </si>
  <si>
    <t>会社名</t>
    <rPh sb="0" eb="3">
      <t>カイシャメイ</t>
    </rPh>
    <phoneticPr fontId="1"/>
  </si>
  <si>
    <t>TEL</t>
    <phoneticPr fontId="1"/>
  </si>
  <si>
    <t>FAX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</si>
  <si>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</si>
  <si>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</si>
  <si>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>下記のとおり御請求させて頂きます。</t>
  </si>
  <si>
    <t>合　　　　計</t>
    <phoneticPr fontId="1"/>
  </si>
  <si>
    <t>請求書の提出は3日必着を厳守してください</t>
    <rPh sb="4" eb="6">
      <t>テイシュツ</t>
    </rPh>
    <rPh sb="8" eb="9">
      <t>ニチ</t>
    </rPh>
    <rPh sb="9" eb="11">
      <t>ヒッチャク</t>
    </rPh>
    <rPh sb="12" eb="14">
      <t>ゲンシュ</t>
    </rPh>
    <phoneticPr fontId="1"/>
  </si>
  <si>
    <t>工事番号</t>
    <rPh sb="0" eb="2">
      <t>コウジ</t>
    </rPh>
    <rPh sb="2" eb="4">
      <t>バンゴウ</t>
    </rPh>
    <phoneticPr fontId="1"/>
  </si>
  <si>
    <t>工事件名</t>
    <rPh sb="0" eb="2">
      <t>コウジ</t>
    </rPh>
    <rPh sb="2" eb="4">
      <t>ケンメイ</t>
    </rPh>
    <phoneticPr fontId="1"/>
  </si>
  <si>
    <t>御 中</t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</si>
  <si>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</si>
  <si>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</si>
  <si>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</si>
  <si>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FAX</t>
    <phoneticPr fontId="1"/>
  </si>
  <si>
    <t>注文書番号</t>
    <rPh sb="0" eb="3">
      <t>チュウモンショ</t>
    </rPh>
    <rPh sb="3" eb="5">
      <t>バンゴウ</t>
    </rPh>
    <phoneticPr fontId="1"/>
  </si>
  <si>
    <t>注文書№</t>
    <rPh sb="0" eb="3">
      <t>チュウモンショ</t>
    </rPh>
    <phoneticPr fontId="1"/>
  </si>
  <si>
    <t>契約金額　(税抜き）</t>
    <rPh sb="0" eb="2">
      <t>ケイヤク</t>
    </rPh>
    <rPh sb="2" eb="4">
      <t>キンガク</t>
    </rPh>
    <rPh sb="6" eb="7">
      <t>ゼイ</t>
    </rPh>
    <rPh sb="7" eb="8">
      <t>ヌ</t>
    </rPh>
    <phoneticPr fontId="1"/>
  </si>
  <si>
    <t>前回迄請求額 (税抜き）</t>
    <rPh sb="0" eb="3">
      <t>ゼンカイマデ</t>
    </rPh>
    <rPh sb="3" eb="5">
      <t>セイキュウ</t>
    </rPh>
    <rPh sb="5" eb="6">
      <t>ガク</t>
    </rPh>
    <rPh sb="8" eb="9">
      <t>ゼイ</t>
    </rPh>
    <rPh sb="9" eb="10">
      <t>ヌ</t>
    </rPh>
    <phoneticPr fontId="1"/>
  </si>
  <si>
    <t>今回請求額 (税抜き）</t>
    <rPh sb="0" eb="2">
      <t>コンカイ</t>
    </rPh>
    <rPh sb="2" eb="4">
      <t>セイキュウ</t>
    </rPh>
    <rPh sb="4" eb="5">
      <t>ガク</t>
    </rPh>
    <rPh sb="7" eb="8">
      <t>ゼイ</t>
    </rPh>
    <rPh sb="8" eb="9">
      <t>ヌ</t>
    </rPh>
    <phoneticPr fontId="1"/>
  </si>
  <si>
    <t>計</t>
    <rPh sb="0" eb="1">
      <t>ケイ</t>
    </rPh>
    <phoneticPr fontId="1"/>
  </si>
  <si>
    <t>振込先</t>
    <rPh sb="0" eb="3">
      <t>フリコミサキ</t>
    </rPh>
    <phoneticPr fontId="1"/>
  </si>
  <si>
    <t>支店</t>
    <rPh sb="0" eb="2">
      <t>シテン</t>
    </rPh>
    <phoneticPr fontId="1"/>
  </si>
  <si>
    <t>口座名</t>
    <rPh sb="0" eb="2">
      <t>コウザ</t>
    </rPh>
    <rPh sb="2" eb="3">
      <t>メイ</t>
    </rPh>
    <phoneticPr fontId="1"/>
  </si>
  <si>
    <t>工事件名</t>
    <rPh sb="0" eb="2">
      <t>コウジ</t>
    </rPh>
    <rPh sb="2" eb="4">
      <t>ケンメイ</t>
    </rPh>
    <phoneticPr fontId="1"/>
  </si>
  <si>
    <t>工事番号</t>
    <rPh sb="0" eb="2">
      <t>コウジ</t>
    </rPh>
    <rPh sb="2" eb="4">
      <t>バンゴウ</t>
    </rPh>
    <phoneticPr fontId="1"/>
  </si>
  <si>
    <t>請求１</t>
    <rPh sb="0" eb="2">
      <t>セイキュウ</t>
    </rPh>
    <phoneticPr fontId="1"/>
  </si>
  <si>
    <t>契約金額(税抜）</t>
    <rPh sb="0" eb="2">
      <t>ケイヤク</t>
    </rPh>
    <rPh sb="2" eb="4">
      <t>キンガク</t>
    </rPh>
    <rPh sb="5" eb="6">
      <t>ゼイ</t>
    </rPh>
    <rPh sb="6" eb="7">
      <t>ヌ</t>
    </rPh>
    <phoneticPr fontId="1"/>
  </si>
  <si>
    <t>前回迄請求額(税抜）</t>
    <rPh sb="0" eb="3">
      <t>ゼンカイマデ</t>
    </rPh>
    <rPh sb="3" eb="5">
      <t>セイキュウ</t>
    </rPh>
    <rPh sb="5" eb="6">
      <t>ガク</t>
    </rPh>
    <rPh sb="7" eb="8">
      <t>ゼイ</t>
    </rPh>
    <rPh sb="8" eb="9">
      <t>バツ</t>
    </rPh>
    <phoneticPr fontId="1"/>
  </si>
  <si>
    <t>今回請求額(税抜）</t>
    <rPh sb="0" eb="2">
      <t>コンカイ</t>
    </rPh>
    <rPh sb="2" eb="4">
      <t>セイキュウ</t>
    </rPh>
    <rPh sb="4" eb="5">
      <t>ガク</t>
    </rPh>
    <rPh sb="6" eb="7">
      <t>ゼイ</t>
    </rPh>
    <rPh sb="7" eb="8">
      <t>ヌ</t>
    </rPh>
    <phoneticPr fontId="1"/>
  </si>
  <si>
    <t>請求2</t>
    <rPh sb="0" eb="2">
      <t>セイキュウ</t>
    </rPh>
    <phoneticPr fontId="1"/>
  </si>
  <si>
    <t>請求3</t>
    <rPh sb="0" eb="2">
      <t>セイキュウ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</si>
  <si>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</si>
  <si>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</si>
  <si>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（契約分）</t>
    <rPh sb="1" eb="4">
      <t>ケイヤクブン</t>
    </rPh>
    <phoneticPr fontId="1"/>
  </si>
  <si>
    <t>今回請求額(税抜き）</t>
    <rPh sb="0" eb="2">
      <t>コンカイ</t>
    </rPh>
    <rPh sb="2" eb="4">
      <t>セイキュウ</t>
    </rPh>
    <rPh sb="4" eb="5">
      <t>ガク</t>
    </rPh>
    <rPh sb="6" eb="7">
      <t>ゼイ</t>
    </rPh>
    <rPh sb="7" eb="8">
      <t>ヌ</t>
    </rPh>
    <phoneticPr fontId="1"/>
  </si>
  <si>
    <t>合　計</t>
    <rPh sb="0" eb="1">
      <t>ゴウ</t>
    </rPh>
    <rPh sb="2" eb="3">
      <t>ケイ</t>
    </rPh>
    <phoneticPr fontId="1"/>
  </si>
  <si>
    <t>TEL</t>
    <phoneticPr fontId="1"/>
  </si>
  <si>
    <t>FAX</t>
    <phoneticPr fontId="1"/>
  </si>
  <si>
    <t>振込先</t>
    <rPh sb="0" eb="3">
      <t>フリコミサキ</t>
    </rPh>
    <phoneticPr fontId="1"/>
  </si>
  <si>
    <t>支店</t>
    <rPh sb="0" eb="2">
      <t>シテン</t>
    </rPh>
    <phoneticPr fontId="1"/>
  </si>
  <si>
    <t>口座№</t>
    <rPh sb="0" eb="2">
      <t>コウザ</t>
    </rPh>
    <phoneticPr fontId="1"/>
  </si>
  <si>
    <t>口座名</t>
    <rPh sb="0" eb="2">
      <t>コウザ</t>
    </rPh>
    <rPh sb="2" eb="3">
      <t>メイ</t>
    </rPh>
    <phoneticPr fontId="1"/>
  </si>
  <si>
    <t>現場担当</t>
    <rPh sb="0" eb="2">
      <t>ゲンバ</t>
    </rPh>
    <rPh sb="2" eb="4">
      <t>タントウ</t>
    </rPh>
    <phoneticPr fontId="1"/>
  </si>
  <si>
    <t>備　考</t>
    <rPh sb="0" eb="1">
      <t>ビ</t>
    </rPh>
    <rPh sb="2" eb="3">
      <t>コウ</t>
    </rPh>
    <phoneticPr fontId="1"/>
  </si>
  <si>
    <t>経　理</t>
    <rPh sb="0" eb="1">
      <t>ヘ</t>
    </rPh>
    <rPh sb="2" eb="3">
      <t>リ</t>
    </rPh>
    <phoneticPr fontId="1"/>
  </si>
  <si>
    <t>決　済</t>
    <rPh sb="0" eb="1">
      <t>ケッ</t>
    </rPh>
    <rPh sb="2" eb="3">
      <t>スミ</t>
    </rPh>
    <phoneticPr fontId="1"/>
  </si>
  <si>
    <t>口座種類　当座か普通を記入</t>
    <rPh sb="0" eb="2">
      <t>コウザ</t>
    </rPh>
    <rPh sb="2" eb="4">
      <t>シュルイ</t>
    </rPh>
    <rPh sb="5" eb="7">
      <t>トウザ</t>
    </rPh>
    <rPh sb="8" eb="10">
      <t>フツウ</t>
    </rPh>
    <rPh sb="11" eb="13">
      <t>キニュウ</t>
    </rPh>
    <phoneticPr fontId="1"/>
  </si>
  <si>
    <t>工事件名</t>
    <rPh sb="0" eb="2">
      <t>コウジ</t>
    </rPh>
    <rPh sb="2" eb="4">
      <t>ケンメイ</t>
    </rPh>
    <phoneticPr fontId="1"/>
  </si>
  <si>
    <t>請求額(税抜き）</t>
    <rPh sb="0" eb="2">
      <t>セイキュウ</t>
    </rPh>
    <rPh sb="2" eb="3">
      <t>ガク</t>
    </rPh>
    <rPh sb="4" eb="5">
      <t>ゼイ</t>
    </rPh>
    <rPh sb="5" eb="6">
      <t>ヌ</t>
    </rPh>
    <phoneticPr fontId="1"/>
  </si>
  <si>
    <t>消費税</t>
    <rPh sb="0" eb="3">
      <t>ショウヒゼイ</t>
    </rPh>
    <phoneticPr fontId="1"/>
  </si>
  <si>
    <t>請求額(税込み）</t>
    <rPh sb="0" eb="2">
      <t>セイキュウ</t>
    </rPh>
    <rPh sb="2" eb="3">
      <t>ガク</t>
    </rPh>
    <rPh sb="4" eb="6">
      <t>ゼイコ</t>
    </rPh>
    <phoneticPr fontId="1"/>
  </si>
  <si>
    <t>（保全工事）</t>
    <rPh sb="1" eb="3">
      <t>ホゼン</t>
    </rPh>
    <rPh sb="3" eb="5">
      <t>コウジ</t>
    </rPh>
    <phoneticPr fontId="1"/>
  </si>
  <si>
    <t>㈱大高工務店担当者控</t>
    <rPh sb="0" eb="6">
      <t>コウ</t>
    </rPh>
    <rPh sb="6" eb="9">
      <t>タントウシャ</t>
    </rPh>
    <rPh sb="9" eb="10">
      <t>ヒカエ</t>
    </rPh>
    <phoneticPr fontId="1"/>
  </si>
  <si>
    <t>現場確認</t>
    <rPh sb="0" eb="2">
      <t>ゲンバ</t>
    </rPh>
    <rPh sb="2" eb="4">
      <t>カクニン</t>
    </rPh>
    <phoneticPr fontId="1"/>
  </si>
  <si>
    <t>※</t>
    <phoneticPr fontId="1"/>
  </si>
  <si>
    <t>㈱大高工務店担当者控</t>
    <rPh sb="0" eb="6">
      <t>コウ</t>
    </rPh>
    <rPh sb="6" eb="9">
      <t>タントウシャ</t>
    </rPh>
    <rPh sb="9" eb="10">
      <t>ヒカ</t>
    </rPh>
    <phoneticPr fontId="1"/>
  </si>
  <si>
    <t>請求残</t>
    <rPh sb="0" eb="2">
      <t>セイキュウ</t>
    </rPh>
    <rPh sb="2" eb="3">
      <t>ザン</t>
    </rPh>
    <phoneticPr fontId="1"/>
  </si>
  <si>
    <t>請求書の提出は３日必着を厳守してください。</t>
    <rPh sb="0" eb="3">
      <t>セイキュウショ</t>
    </rPh>
    <rPh sb="4" eb="6">
      <t>テイシュツ</t>
    </rPh>
    <rPh sb="8" eb="9">
      <t>ニチ</t>
    </rPh>
    <rPh sb="9" eb="11">
      <t>ヒッチャク</t>
    </rPh>
    <rPh sb="12" eb="14">
      <t>ゲンシュ</t>
    </rPh>
    <phoneticPr fontId="1"/>
  </si>
  <si>
    <t>消費税率</t>
    <rPh sb="0" eb="3">
      <t>ショウヒゼイ</t>
    </rPh>
    <rPh sb="3" eb="4">
      <t>リツ</t>
    </rPh>
    <phoneticPr fontId="1"/>
  </si>
  <si>
    <r>
      <t>会社情報・請求金額等を</t>
    </r>
    <r>
      <rPr>
        <b/>
        <u/>
        <sz val="16"/>
        <color rgb="FFFF0000"/>
        <rFont val="ＭＳ Ｐゴシック"/>
        <family val="3"/>
        <charset val="128"/>
        <scheme val="minor"/>
      </rPr>
      <t>黄色のセル</t>
    </r>
    <r>
      <rPr>
        <sz val="16"/>
        <color theme="1"/>
        <rFont val="ＭＳ Ｐゴシック"/>
        <family val="3"/>
        <charset val="128"/>
        <scheme val="minor"/>
      </rPr>
      <t>に入力してください。</t>
    </r>
    <rPh sb="0" eb="2">
      <t>カイシャ</t>
    </rPh>
    <rPh sb="2" eb="4">
      <t>ジョウホウ</t>
    </rPh>
    <rPh sb="5" eb="7">
      <t>セイキュウ</t>
    </rPh>
    <rPh sb="7" eb="9">
      <t>キンガク</t>
    </rPh>
    <rPh sb="9" eb="10">
      <t>トウ</t>
    </rPh>
    <rPh sb="11" eb="13">
      <t>キイロ</t>
    </rPh>
    <rPh sb="17" eb="19">
      <t>ニュウリョク</t>
    </rPh>
    <phoneticPr fontId="1"/>
  </si>
  <si>
    <t>振込金融機関名</t>
    <rPh sb="0" eb="2">
      <t>フリコミ</t>
    </rPh>
    <rPh sb="2" eb="4">
      <t>キンユウ</t>
    </rPh>
    <rPh sb="4" eb="6">
      <t>キカン</t>
    </rPh>
    <rPh sb="6" eb="7">
      <t>メイ</t>
    </rPh>
    <phoneticPr fontId="1"/>
  </si>
  <si>
    <t>契約分工事</t>
    <rPh sb="0" eb="3">
      <t>ケイヤクブン</t>
    </rPh>
    <rPh sb="3" eb="5">
      <t>コウジ</t>
    </rPh>
    <phoneticPr fontId="1"/>
  </si>
  <si>
    <t>保全工事</t>
    <rPh sb="0" eb="2">
      <t>ホゼン</t>
    </rPh>
    <rPh sb="2" eb="4">
      <t>コウジ</t>
    </rPh>
    <phoneticPr fontId="1"/>
  </si>
  <si>
    <t>適格請求書発行事業者の登録番号</t>
  </si>
  <si>
    <t>登録番号</t>
    <rPh sb="0" eb="2">
      <t>トウロク</t>
    </rPh>
    <rPh sb="2" eb="4">
      <t>バンゴウ</t>
    </rPh>
    <phoneticPr fontId="1"/>
  </si>
  <si>
    <t>請求日</t>
    <rPh sb="0" eb="2">
      <t>セイキュウ</t>
    </rPh>
    <rPh sb="2" eb="3">
      <t>ビ</t>
    </rPh>
    <phoneticPr fontId="1"/>
  </si>
  <si>
    <t>請求日</t>
    <rPh sb="0" eb="3">
      <t>セイキュウビ</t>
    </rPh>
    <phoneticPr fontId="1"/>
  </si>
  <si>
    <r>
      <t>必要に応じて契約分請求書・保全工事請求書のシートを</t>
    </r>
    <r>
      <rPr>
        <b/>
        <sz val="16"/>
        <color rgb="FFFF0000"/>
        <rFont val="ＭＳ Ｐゴシック"/>
        <family val="3"/>
        <charset val="128"/>
        <scheme val="minor"/>
      </rPr>
      <t>Ａ４サイズの</t>
    </r>
    <r>
      <rPr>
        <sz val="16"/>
        <color theme="1"/>
        <rFont val="ＭＳ Ｐゴシック"/>
        <family val="3"/>
        <charset val="128"/>
        <scheme val="minor"/>
      </rPr>
      <t>ＰＤＦにして</t>
    </r>
    <rPh sb="0" eb="2">
      <t>ヒツヨウ</t>
    </rPh>
    <rPh sb="3" eb="4">
      <t>オウ</t>
    </rPh>
    <rPh sb="6" eb="9">
      <t>ケイヤクブン</t>
    </rPh>
    <rPh sb="9" eb="12">
      <t>セイキュウショ</t>
    </rPh>
    <rPh sb="13" eb="15">
      <t>ホゼン</t>
    </rPh>
    <rPh sb="15" eb="17">
      <t>コウジ</t>
    </rPh>
    <rPh sb="17" eb="20">
      <t>セイキュウショ</t>
    </rPh>
    <phoneticPr fontId="1"/>
  </si>
  <si>
    <t>契約分は工事ごと、それ以外は一枚にまとめて提出してください。</t>
    <rPh sb="0" eb="3">
      <t>ケイヤクブン</t>
    </rPh>
    <rPh sb="4" eb="6">
      <t>コウジ</t>
    </rPh>
    <rPh sb="11" eb="13">
      <t>イガイ</t>
    </rPh>
    <rPh sb="14" eb="16">
      <t>イチマイ</t>
    </rPh>
    <rPh sb="21" eb="23">
      <t>テイシュツ</t>
    </rPh>
    <phoneticPr fontId="1"/>
  </si>
  <si>
    <t>これまでの請求合計額</t>
    <rPh sb="5" eb="7">
      <t>セイキュウ</t>
    </rPh>
    <rPh sb="7" eb="9">
      <t>ゴウケイ</t>
    </rPh>
    <rPh sb="9" eb="10">
      <t>ガク</t>
    </rPh>
    <phoneticPr fontId="1"/>
  </si>
  <si>
    <t>※福銀からの振り込みになります。</t>
    <rPh sb="1" eb="2">
      <t>フク</t>
    </rPh>
    <rPh sb="2" eb="3">
      <t>ギン</t>
    </rPh>
    <rPh sb="6" eb="7">
      <t>フ</t>
    </rPh>
    <rPh sb="8" eb="9">
      <t>コ</t>
    </rPh>
    <phoneticPr fontId="1"/>
  </si>
  <si>
    <r>
      <t>口座名義（</t>
    </r>
    <r>
      <rPr>
        <b/>
        <sz val="11"/>
        <color theme="1"/>
        <rFont val="ＭＳ Ｐゴシック"/>
        <family val="3"/>
        <charset val="128"/>
        <scheme val="minor"/>
      </rPr>
      <t>カタカナ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コウザ</t>
    </rPh>
    <rPh sb="2" eb="4">
      <t>メイギ</t>
    </rPh>
    <phoneticPr fontId="1"/>
  </si>
  <si>
    <t>メールアドレス　</t>
    <phoneticPr fontId="1"/>
  </si>
  <si>
    <r>
      <t>メールに添付して3日までに提出してください。　</t>
    </r>
    <r>
      <rPr>
        <b/>
        <sz val="16"/>
        <color theme="1"/>
        <rFont val="ＭＳ Ｐゴシック"/>
        <family val="3"/>
        <charset val="128"/>
        <scheme val="minor"/>
      </rPr>
      <t>エクセルデータのままでは受付できません。</t>
    </r>
    <rPh sb="4" eb="6">
      <t>テンプ</t>
    </rPh>
    <rPh sb="9" eb="10">
      <t>ニチ</t>
    </rPh>
    <rPh sb="13" eb="15">
      <t>テイシュツ</t>
    </rPh>
    <rPh sb="35" eb="37">
      <t>ウケツケ</t>
    </rPh>
    <phoneticPr fontId="1"/>
  </si>
  <si>
    <t>ご不明な点は遠慮なく経理担当者にお問い合わせください。　☎　092-691-7696</t>
    <rPh sb="1" eb="3">
      <t>フメイ</t>
    </rPh>
    <rPh sb="4" eb="5">
      <t>テン</t>
    </rPh>
    <rPh sb="6" eb="8">
      <t>エンリョ</t>
    </rPh>
    <rPh sb="10" eb="12">
      <t>ケイリ</t>
    </rPh>
    <rPh sb="12" eb="15">
      <t>タントウシャ</t>
    </rPh>
    <rPh sb="17" eb="18">
      <t>ト</t>
    </rPh>
    <rPh sb="19" eb="20">
      <t>ア</t>
    </rPh>
    <phoneticPr fontId="1"/>
  </si>
  <si>
    <t>(株)大高工務店使用欄</t>
    <rPh sb="0" eb="8">
      <t>コウ</t>
    </rPh>
    <rPh sb="8" eb="10">
      <t>シヨウ</t>
    </rPh>
    <rPh sb="10" eb="11">
      <t>ラン</t>
    </rPh>
    <phoneticPr fontId="1"/>
  </si>
  <si>
    <t>0000</t>
    <phoneticPr fontId="1"/>
  </si>
  <si>
    <t>支払明細書を毎月15日くらいまでにＦＡＸします。　支払明細書が届かないときは請求書が</t>
    <rPh sb="0" eb="2">
      <t>シハライ</t>
    </rPh>
    <rPh sb="2" eb="5">
      <t>メイサイショ</t>
    </rPh>
    <rPh sb="6" eb="8">
      <t>マイツキ</t>
    </rPh>
    <rPh sb="10" eb="11">
      <t>ニチ</t>
    </rPh>
    <rPh sb="25" eb="27">
      <t>シハライ</t>
    </rPh>
    <rPh sb="27" eb="30">
      <t>メイサイショ</t>
    </rPh>
    <rPh sb="31" eb="32">
      <t>トド</t>
    </rPh>
    <rPh sb="38" eb="41">
      <t>セイキュウショ</t>
    </rPh>
    <phoneticPr fontId="1"/>
  </si>
  <si>
    <t>受け付けられていない場合がありますので、至急お知らせください。</t>
    <rPh sb="0" eb="1">
      <t>ウ</t>
    </rPh>
    <rPh sb="2" eb="3">
      <t>ツ</t>
    </rPh>
    <rPh sb="10" eb="12">
      <t>バアイ</t>
    </rPh>
    <rPh sb="20" eb="22">
      <t>シキュウ</t>
    </rPh>
    <rPh sb="23" eb="24">
      <t>シ</t>
    </rPh>
    <phoneticPr fontId="1"/>
  </si>
  <si>
    <t>まだ登録をしてない場合は早めに申請をお願いします。</t>
    <rPh sb="2" eb="4">
      <t>トウロク</t>
    </rPh>
    <rPh sb="9" eb="11">
      <t>バアイ</t>
    </rPh>
    <rPh sb="12" eb="13">
      <t>ハヤ</t>
    </rPh>
    <rPh sb="15" eb="17">
      <t>シンセイ</t>
    </rPh>
    <rPh sb="19" eb="20">
      <t>ネガ</t>
    </rPh>
    <phoneticPr fontId="1"/>
  </si>
  <si>
    <r>
      <t>会社情報【</t>
    </r>
    <r>
      <rPr>
        <b/>
        <sz val="12"/>
        <color theme="1"/>
        <rFont val="ＭＳ Ｐゴシック"/>
        <family val="3"/>
        <charset val="128"/>
        <scheme val="minor"/>
      </rPr>
      <t>すべて入力必須</t>
    </r>
    <r>
      <rPr>
        <sz val="18"/>
        <color theme="1"/>
        <rFont val="ＭＳ Ｐゴシック"/>
        <family val="3"/>
        <charset val="128"/>
        <scheme val="minor"/>
      </rPr>
      <t>】</t>
    </r>
    <rPh sb="0" eb="2">
      <t>カイシャ</t>
    </rPh>
    <rPh sb="2" eb="4">
      <t>ジョウホウ</t>
    </rPh>
    <rPh sb="8" eb="10">
      <t>ニュウリョク</t>
    </rPh>
    <rPh sb="10" eb="12">
      <t>ヒッス</t>
    </rPh>
    <phoneticPr fontId="1"/>
  </si>
  <si>
    <t>同じ工事で複数契約がある場合は請求２と３に入力してください。</t>
    <rPh sb="0" eb="1">
      <t>オナ</t>
    </rPh>
    <rPh sb="2" eb="4">
      <t>コウジ</t>
    </rPh>
    <rPh sb="5" eb="7">
      <t>フクスウ</t>
    </rPh>
    <rPh sb="7" eb="9">
      <t>ケイヤク</t>
    </rPh>
    <rPh sb="12" eb="14">
      <t>バアイ</t>
    </rPh>
    <rPh sb="15" eb="17">
      <t>セイキュウ</t>
    </rPh>
    <rPh sb="21" eb="23">
      <t>ニュウリョク</t>
    </rPh>
    <phoneticPr fontId="1"/>
  </si>
  <si>
    <t>契約外の工事は一枚に5件までまとめて入力してください。</t>
    <rPh sb="0" eb="2">
      <t>ケイヤク</t>
    </rPh>
    <rPh sb="2" eb="3">
      <t>ガイ</t>
    </rPh>
    <rPh sb="4" eb="6">
      <t>コウジ</t>
    </rPh>
    <rPh sb="7" eb="9">
      <t>イチマイ</t>
    </rPh>
    <rPh sb="11" eb="12">
      <t>ケン</t>
    </rPh>
    <rPh sb="18" eb="20">
      <t>ニュウリョク</t>
    </rPh>
    <phoneticPr fontId="1"/>
  </si>
  <si>
    <t>入力例　　2023/01/31</t>
    <rPh sb="0" eb="2">
      <t>ニュウリョク</t>
    </rPh>
    <rPh sb="2" eb="3">
      <t>レイ</t>
    </rPh>
    <phoneticPr fontId="1"/>
  </si>
  <si>
    <t>soumu@o-taka-koumuten.com</t>
    <phoneticPr fontId="1"/>
  </si>
  <si>
    <t>印鑑の捺印は不要です。</t>
    <rPh sb="0" eb="2">
      <t>インカン</t>
    </rPh>
    <rPh sb="3" eb="5">
      <t>ナツイン</t>
    </rPh>
    <rPh sb="6" eb="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</si>
</sst>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  <numFmt numFmtId="179" formatCode="#,##0_ ;[Red]\-#,##0\ "/>
    <numFmt numFmtId="180" formatCode="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16" xfId="0" applyFont="1" applyBorder="1">
      <alignment vertical="center"/>
    </xf>
    <xf numFmtId="0" fontId="2" fillId="0" borderId="0" xfId="0" applyFont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 wrapText="1"/>
    </xf>
    <xf numFmtId="176" fontId="8" fillId="0" borderId="51" xfId="0" applyNumberFormat="1" applyFont="1" applyBorder="1" applyAlignment="1">
      <alignment horizontal="center" vertical="center" wrapText="1"/>
    </xf>
    <xf numFmtId="176" fontId="8" fillId="0" borderId="51" xfId="0" applyNumberFormat="1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76" fontId="9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9" fillId="0" borderId="50" xfId="0" applyNumberFormat="1" applyFont="1" applyBorder="1" applyAlignment="1">
      <alignment horizontal="center" vertical="center" wrapText="1"/>
    </xf>
    <xf numFmtId="176" fontId="9" fillId="0" borderId="50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right" vertical="center"/>
    </xf>
    <xf numFmtId="176" fontId="8" fillId="0" borderId="50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vertical="center" shrinkToFit="1"/>
    </xf>
    <xf numFmtId="176" fontId="9" fillId="0" borderId="11" xfId="0" applyNumberFormat="1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9" fillId="0" borderId="16" xfId="0" applyFont="1" applyBorder="1" applyAlignment="1">
      <alignment vertical="center" shrinkToFit="1"/>
    </xf>
    <xf numFmtId="179" fontId="9" fillId="0" borderId="11" xfId="0" applyNumberFormat="1" applyFont="1" applyBorder="1" applyAlignment="1">
      <alignment vertical="center" wrapText="1"/>
    </xf>
    <xf numFmtId="179" fontId="9" fillId="0" borderId="11" xfId="0" applyNumberFormat="1" applyFont="1" applyBorder="1" applyAlignment="1">
      <alignment vertical="center" shrinkToFit="1"/>
    </xf>
    <xf numFmtId="0" fontId="0" fillId="5" borderId="8" xfId="0" applyFill="1" applyBorder="1" applyProtection="1">
      <alignment vertical="center"/>
      <protection locked="0"/>
    </xf>
    <xf numFmtId="0" fontId="0" fillId="5" borderId="43" xfId="0" applyFill="1" applyBorder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alignment vertical="center"/>
      <protection locked="0"/>
    </xf>
    <xf numFmtId="176" fontId="11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6" borderId="8" xfId="0" applyNumberFormat="1" applyFill="1" applyBorder="1" applyAlignment="1" applyProtection="1">
      <alignment horizontal="left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177" fontId="0" fillId="6" borderId="8" xfId="0" applyNumberFormat="1" applyFill="1" applyBorder="1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6" borderId="8" xfId="0" applyNumberFormat="1" applyFill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0" fillId="5" borderId="8" xfId="0" applyNumberFormat="1" applyFill="1" applyBorder="1" applyProtection="1">
      <alignment vertical="center"/>
      <protection locked="0"/>
    </xf>
    <xf numFmtId="176" fontId="17" fillId="0" borderId="0" xfId="2" applyNumberFormat="1" applyAlignment="1" applyProtection="1">
      <alignment horizontal="left" vertical="center"/>
      <protection locked="0"/>
    </xf>
    <xf numFmtId="0" fontId="12" fillId="0" borderId="0" xfId="0" applyFont="1" applyAlignment="1">
      <alignment vertical="center" justifyLastLine="1"/>
    </xf>
    <xf numFmtId="9" fontId="0" fillId="0" borderId="8" xfId="0" applyNumberFormat="1" applyBorder="1" applyAlignment="1" applyProtection="1">
      <alignment horizontal="left" vertical="center"/>
      <protection locked="0"/>
    </xf>
    <xf numFmtId="180" fontId="0" fillId="6" borderId="8" xfId="0" applyNumberFormat="1" applyFill="1" applyBorder="1" applyAlignment="1" applyProtection="1">
      <alignment horizontal="left" vertical="center"/>
      <protection locked="0"/>
    </xf>
    <xf numFmtId="176" fontId="10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0" fillId="6" borderId="8" xfId="0" applyFill="1" applyBorder="1" applyAlignment="1" applyProtection="1">
      <alignment vertical="center" shrinkToFit="1"/>
      <protection locked="0"/>
    </xf>
    <xf numFmtId="0" fontId="18" fillId="0" borderId="0" xfId="0" applyFont="1" applyProtection="1">
      <alignment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 textRotation="255"/>
      <protection locked="0"/>
    </xf>
    <xf numFmtId="0" fontId="14" fillId="3" borderId="54" xfId="0" applyFont="1" applyFill="1" applyBorder="1" applyAlignment="1" applyProtection="1">
      <alignment horizontal="center" vertical="center" textRotation="255"/>
      <protection locked="0"/>
    </xf>
    <xf numFmtId="0" fontId="14" fillId="3" borderId="55" xfId="0" applyFont="1" applyFill="1" applyBorder="1" applyAlignment="1" applyProtection="1">
      <alignment horizontal="center" vertical="center" textRotation="255"/>
      <protection locked="0"/>
    </xf>
    <xf numFmtId="0" fontId="16" fillId="4" borderId="8" xfId="0" applyFont="1" applyFill="1" applyBorder="1" applyAlignment="1" applyProtection="1">
      <alignment horizontal="center" vertical="center" textRotation="255" wrapText="1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shrinkToFit="1"/>
    </xf>
    <xf numFmtId="0" fontId="13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178" fontId="21" fillId="0" borderId="0" xfId="0" applyNumberFormat="1" applyFont="1" applyAlignment="1">
      <alignment horizontal="center" vertical="center" justifyLastLine="1"/>
    </xf>
    <xf numFmtId="178" fontId="12" fillId="0" borderId="0" xfId="0" applyNumberFormat="1" applyFont="1" applyAlignment="1">
      <alignment horizontal="center" vertical="center" justifyLastLine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9" fontId="11" fillId="0" borderId="44" xfId="1" applyNumberFormat="1" applyFont="1" applyBorder="1" applyAlignment="1" applyProtection="1">
      <alignment horizontal="right" vertical="center" indent="2" shrinkToFit="1"/>
    </xf>
    <xf numFmtId="179" fontId="11" fillId="0" borderId="11" xfId="1" applyNumberFormat="1" applyFont="1" applyBorder="1" applyAlignment="1" applyProtection="1">
      <alignment horizontal="right" vertical="center" indent="2" shrinkToFit="1"/>
    </xf>
    <xf numFmtId="179" fontId="11" fillId="0" borderId="12" xfId="1" applyNumberFormat="1" applyFont="1" applyBorder="1" applyAlignment="1" applyProtection="1">
      <alignment horizontal="right" vertical="center" indent="2" shrinkToFit="1"/>
    </xf>
    <xf numFmtId="179" fontId="11" fillId="0" borderId="40" xfId="1" applyNumberFormat="1" applyFont="1" applyBorder="1" applyAlignment="1" applyProtection="1">
      <alignment horizontal="right" vertical="center" indent="2" shrinkToFit="1"/>
    </xf>
    <xf numFmtId="179" fontId="11" fillId="0" borderId="34" xfId="1" applyNumberFormat="1" applyFont="1" applyBorder="1" applyAlignment="1" applyProtection="1">
      <alignment horizontal="right" vertical="center" indent="2" shrinkToFit="1"/>
    </xf>
    <xf numFmtId="179" fontId="11" fillId="0" borderId="36" xfId="1" applyNumberFormat="1" applyFont="1" applyBorder="1" applyAlignment="1" applyProtection="1">
      <alignment horizontal="right" vertical="center" indent="2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9" fontId="2" fillId="0" borderId="38" xfId="0" applyNumberFormat="1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9" fontId="2" fillId="0" borderId="40" xfId="0" applyNumberFormat="1" applyFont="1" applyBorder="1" applyAlignment="1">
      <alignment horizontal="center" vertical="center"/>
    </xf>
    <xf numFmtId="9" fontId="2" fillId="0" borderId="35" xfId="0" applyNumberFormat="1" applyFont="1" applyBorder="1" applyAlignment="1">
      <alignment horizontal="center" vertical="center"/>
    </xf>
    <xf numFmtId="179" fontId="11" fillId="0" borderId="38" xfId="1" applyNumberFormat="1" applyFont="1" applyBorder="1" applyAlignment="1" applyProtection="1">
      <alignment horizontal="right" vertical="center" indent="2" shrinkToFit="1"/>
    </xf>
    <xf numFmtId="179" fontId="11" fillId="0" borderId="30" xfId="1" applyNumberFormat="1" applyFont="1" applyBorder="1" applyAlignment="1" applyProtection="1">
      <alignment horizontal="right" vertical="center" indent="2" shrinkToFit="1"/>
    </xf>
    <xf numFmtId="179" fontId="11" fillId="0" borderId="32" xfId="1" applyNumberFormat="1" applyFont="1" applyBorder="1" applyAlignment="1" applyProtection="1">
      <alignment horizontal="right" vertical="center" indent="2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6" fontId="11" fillId="0" borderId="38" xfId="1" applyNumberFormat="1" applyFont="1" applyBorder="1" applyAlignment="1" applyProtection="1">
      <alignment horizontal="right" vertical="center" indent="2" shrinkToFit="1"/>
    </xf>
    <xf numFmtId="6" fontId="11" fillId="0" borderId="30" xfId="1" applyNumberFormat="1" applyFont="1" applyBorder="1" applyAlignment="1" applyProtection="1">
      <alignment horizontal="right" vertical="center" indent="2" shrinkToFit="1"/>
    </xf>
    <xf numFmtId="6" fontId="11" fillId="0" borderId="32" xfId="1" applyNumberFormat="1" applyFont="1" applyBorder="1" applyAlignment="1" applyProtection="1">
      <alignment horizontal="right" vertical="center" indent="2" shrinkToFit="1"/>
    </xf>
    <xf numFmtId="6" fontId="11" fillId="0" borderId="45" xfId="1" applyNumberFormat="1" applyFont="1" applyBorder="1" applyAlignment="1" applyProtection="1">
      <alignment horizontal="right" vertical="center" indent="2" shrinkToFit="1"/>
    </xf>
    <xf numFmtId="6" fontId="11" fillId="0" borderId="16" xfId="1" applyNumberFormat="1" applyFont="1" applyBorder="1" applyAlignment="1" applyProtection="1">
      <alignment horizontal="right" vertical="center" indent="2" shrinkToFit="1"/>
    </xf>
    <xf numFmtId="6" fontId="11" fillId="0" borderId="17" xfId="1" applyNumberFormat="1" applyFont="1" applyBorder="1" applyAlignment="1" applyProtection="1">
      <alignment horizontal="right" vertical="center" indent="2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46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1"/>
    </xf>
    <xf numFmtId="38" fontId="2" fillId="0" borderId="11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left" vertical="center" indent="1" shrinkToFit="1"/>
    </xf>
    <xf numFmtId="0" fontId="5" fillId="0" borderId="53" xfId="0" applyFont="1" applyBorder="1" applyAlignment="1">
      <alignment horizontal="left" vertical="center" indent="1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8" fillId="0" borderId="48" xfId="0" applyNumberFormat="1" applyFont="1" applyBorder="1" applyAlignment="1">
      <alignment horizontal="center" vertical="center" wrapText="1"/>
    </xf>
    <xf numFmtId="176" fontId="8" fillId="0" borderId="43" xfId="0" applyNumberFormat="1" applyFont="1" applyBorder="1" applyAlignment="1">
      <alignment horizontal="center" vertical="center" wrapText="1"/>
    </xf>
    <xf numFmtId="179" fontId="8" fillId="0" borderId="41" xfId="0" applyNumberFormat="1" applyFont="1" applyBorder="1" applyAlignment="1">
      <alignment horizontal="right" vertical="center" shrinkToFit="1"/>
    </xf>
    <xf numFmtId="179" fontId="8" fillId="0" borderId="42" xfId="0" applyNumberFormat="1" applyFont="1" applyBorder="1" applyAlignment="1">
      <alignment horizontal="right" vertical="center" shrinkToFit="1"/>
    </xf>
    <xf numFmtId="179" fontId="8" fillId="0" borderId="43" xfId="0" applyNumberFormat="1" applyFont="1" applyBorder="1" applyAlignment="1">
      <alignment horizontal="right" vertical="center" shrinkToFit="1"/>
    </xf>
    <xf numFmtId="176" fontId="10" fillId="0" borderId="47" xfId="0" applyNumberFormat="1" applyFont="1" applyBorder="1" applyAlignment="1">
      <alignment horizontal="center" vertical="center" wrapText="1"/>
    </xf>
    <xf numFmtId="176" fontId="10" fillId="0" borderId="46" xfId="0" applyNumberFormat="1" applyFont="1" applyBorder="1" applyAlignment="1">
      <alignment horizontal="center" vertical="center" wrapText="1"/>
    </xf>
    <xf numFmtId="176" fontId="9" fillId="0" borderId="41" xfId="0" applyNumberFormat="1" applyFont="1" applyBorder="1" applyAlignment="1">
      <alignment horizontal="center" vertical="center" wrapText="1"/>
    </xf>
    <xf numFmtId="176" fontId="9" fillId="0" borderId="42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179" fontId="8" fillId="0" borderId="38" xfId="0" applyNumberFormat="1" applyFont="1" applyBorder="1" applyAlignment="1">
      <alignment horizontal="right" vertical="center" shrinkToFit="1"/>
    </xf>
    <xf numFmtId="179" fontId="8" fillId="0" borderId="30" xfId="0" applyNumberFormat="1" applyFont="1" applyBorder="1" applyAlignment="1">
      <alignment horizontal="right" vertical="center" shrinkToFit="1"/>
    </xf>
    <xf numFmtId="179" fontId="8" fillId="0" borderId="31" xfId="0" applyNumberFormat="1" applyFont="1" applyBorder="1" applyAlignment="1">
      <alignment horizontal="right" vertical="center" shrinkToFit="1"/>
    </xf>
    <xf numFmtId="176" fontId="8" fillId="0" borderId="24" xfId="0" applyNumberFormat="1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38" fontId="11" fillId="0" borderId="44" xfId="1" applyFont="1" applyBorder="1" applyAlignment="1" applyProtection="1">
      <alignment horizontal="right" vertical="center" indent="2" shrinkToFit="1"/>
    </xf>
    <xf numFmtId="38" fontId="11" fillId="0" borderId="11" xfId="1" applyFont="1" applyBorder="1" applyAlignment="1" applyProtection="1">
      <alignment horizontal="right" vertical="center" indent="2" shrinkToFit="1"/>
    </xf>
    <xf numFmtId="38" fontId="11" fillId="0" borderId="12" xfId="1" applyFont="1" applyBorder="1" applyAlignment="1" applyProtection="1">
      <alignment horizontal="right" vertical="center" indent="2" shrinkToFit="1"/>
    </xf>
    <xf numFmtId="38" fontId="11" fillId="0" borderId="40" xfId="1" applyFont="1" applyBorder="1" applyAlignment="1" applyProtection="1">
      <alignment horizontal="right" vertical="center" indent="2" shrinkToFit="1"/>
    </xf>
    <xf numFmtId="38" fontId="11" fillId="0" borderId="34" xfId="1" applyFont="1" applyBorder="1" applyAlignment="1" applyProtection="1">
      <alignment horizontal="right" vertical="center" indent="2" shrinkToFit="1"/>
    </xf>
    <xf numFmtId="38" fontId="11" fillId="0" borderId="36" xfId="1" applyFont="1" applyBorder="1" applyAlignment="1" applyProtection="1">
      <alignment horizontal="right" vertical="center" indent="2" shrinkToFit="1"/>
    </xf>
    <xf numFmtId="0" fontId="2" fillId="0" borderId="14" xfId="0" applyFont="1" applyBorder="1" applyAlignment="1">
      <alignment horizontal="center" vertical="center"/>
    </xf>
    <xf numFmtId="179" fontId="8" fillId="0" borderId="41" xfId="0" applyNumberFormat="1" applyFont="1" applyBorder="1" applyAlignment="1">
      <alignment horizontal="right" vertical="center"/>
    </xf>
    <xf numFmtId="179" fontId="8" fillId="0" borderId="42" xfId="0" applyNumberFormat="1" applyFont="1" applyBorder="1" applyAlignment="1">
      <alignment horizontal="right" vertical="center"/>
    </xf>
    <xf numFmtId="179" fontId="8" fillId="0" borderId="49" xfId="0" applyNumberFormat="1" applyFont="1" applyBorder="1" applyAlignment="1">
      <alignment horizontal="right" vertical="center"/>
    </xf>
    <xf numFmtId="179" fontId="8" fillId="0" borderId="56" xfId="0" applyNumberFormat="1" applyFont="1" applyBorder="1" applyAlignment="1">
      <alignment horizontal="right" vertical="center" shrinkToFit="1"/>
    </xf>
    <xf numFmtId="179" fontId="8" fillId="0" borderId="11" xfId="0" applyNumberFormat="1" applyFont="1" applyBorder="1" applyAlignment="1">
      <alignment horizontal="right" vertical="center" shrinkToFit="1"/>
    </xf>
    <xf numFmtId="179" fontId="8" fillId="0" borderId="21" xfId="0" applyNumberFormat="1" applyFont="1" applyBorder="1" applyAlignment="1">
      <alignment horizontal="right" vertical="center" shrinkToFit="1"/>
    </xf>
    <xf numFmtId="179" fontId="8" fillId="0" borderId="22" xfId="0" applyNumberFormat="1" applyFont="1" applyBorder="1" applyAlignment="1">
      <alignment horizontal="right" vertical="center" shrinkToFit="1"/>
    </xf>
    <xf numFmtId="179" fontId="8" fillId="0" borderId="25" xfId="0" applyNumberFormat="1" applyFont="1" applyBorder="1" applyAlignment="1">
      <alignment horizontal="right" vertical="center" shrinkToFit="1"/>
    </xf>
    <xf numFmtId="179" fontId="9" fillId="0" borderId="56" xfId="0" applyNumberFormat="1" applyFont="1" applyBorder="1" applyAlignment="1">
      <alignment horizontal="center" vertical="center"/>
    </xf>
    <xf numFmtId="38" fontId="11" fillId="0" borderId="38" xfId="1" applyFont="1" applyBorder="1" applyAlignment="1" applyProtection="1">
      <alignment horizontal="right" vertical="center" indent="2" shrinkToFit="1"/>
    </xf>
    <xf numFmtId="38" fontId="11" fillId="0" borderId="30" xfId="1" applyFont="1" applyBorder="1" applyAlignment="1" applyProtection="1">
      <alignment horizontal="right" vertical="center" indent="2" shrinkToFit="1"/>
    </xf>
    <xf numFmtId="38" fontId="11" fillId="0" borderId="32" xfId="1" applyFont="1" applyBorder="1" applyAlignment="1" applyProtection="1">
      <alignment horizontal="right" vertical="center" indent="2" shrinkToFit="1"/>
    </xf>
    <xf numFmtId="176" fontId="9" fillId="0" borderId="8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/>
    </xf>
    <xf numFmtId="179" fontId="8" fillId="0" borderId="49" xfId="0" applyNumberFormat="1" applyFont="1" applyBorder="1" applyAlignment="1">
      <alignment horizontal="right" vertical="center" shrinkToFit="1"/>
    </xf>
    <xf numFmtId="179" fontId="8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176" fontId="9" fillId="0" borderId="38" xfId="0" applyNumberFormat="1" applyFont="1" applyBorder="1" applyAlignment="1">
      <alignment horizontal="center" vertical="center" wrapText="1"/>
    </xf>
    <xf numFmtId="176" fontId="9" fillId="0" borderId="30" xfId="0" applyNumberFormat="1" applyFont="1" applyBorder="1" applyAlignment="1">
      <alignment horizontal="center" vertical="center" wrapText="1"/>
    </xf>
    <xf numFmtId="176" fontId="9" fillId="0" borderId="31" xfId="0" applyNumberFormat="1" applyFont="1" applyBorder="1" applyAlignment="1">
      <alignment horizontal="center" vertical="center" wrapText="1"/>
    </xf>
    <xf numFmtId="176" fontId="9" fillId="0" borderId="39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9" fillId="0" borderId="27" xfId="0" applyNumberFormat="1" applyFont="1" applyBorder="1" applyAlignment="1">
      <alignment horizontal="center" vertical="center" wrapText="1"/>
    </xf>
    <xf numFmtId="176" fontId="9" fillId="0" borderId="40" xfId="0" applyNumberFormat="1" applyFont="1" applyBorder="1" applyAlignment="1">
      <alignment horizontal="center" vertical="center" wrapText="1"/>
    </xf>
    <xf numFmtId="176" fontId="9" fillId="0" borderId="34" xfId="0" applyNumberFormat="1" applyFont="1" applyBorder="1" applyAlignment="1">
      <alignment horizontal="center" vertical="center" wrapText="1"/>
    </xf>
    <xf numFmtId="176" fontId="9" fillId="0" borderId="35" xfId="0" applyNumberFormat="1" applyFont="1" applyBorder="1" applyAlignment="1">
      <alignment horizontal="center" vertical="center" wrapText="1"/>
    </xf>
    <xf numFmtId="176" fontId="9" fillId="0" borderId="38" xfId="0" applyNumberFormat="1" applyFont="1" applyBorder="1" applyAlignment="1">
      <alignment horizontal="center" vertical="center"/>
    </xf>
    <xf numFmtId="176" fontId="9" fillId="0" borderId="30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176" fontId="9" fillId="0" borderId="40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distributed" vertical="center" justifyLastLine="1"/>
    </xf>
    <xf numFmtId="0" fontId="9" fillId="0" borderId="8" xfId="0" applyFont="1" applyBorder="1" applyAlignment="1">
      <alignment horizontal="center" vertical="top" shrinkToFit="1"/>
    </xf>
    <xf numFmtId="0" fontId="9" fillId="0" borderId="9" xfId="0" applyFont="1" applyBorder="1" applyAlignment="1">
      <alignment horizontal="center" vertical="top" shrinkToFit="1"/>
    </xf>
    <xf numFmtId="0" fontId="12" fillId="0" borderId="0" xfId="0" applyFont="1" applyAlignment="1">
      <alignment horizontal="center" vertical="center" justifyLastLine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 wrapText="1"/>
    </xf>
    <xf numFmtId="176" fontId="8" fillId="0" borderId="42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right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0" borderId="4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11" fillId="0" borderId="2" xfId="1" applyFont="1" applyBorder="1" applyAlignment="1" applyProtection="1">
      <alignment horizontal="right" vertical="center" indent="2"/>
    </xf>
    <xf numFmtId="38" fontId="11" fillId="0" borderId="3" xfId="1" applyFont="1" applyBorder="1" applyAlignment="1" applyProtection="1">
      <alignment horizontal="right" vertical="center" indent="2"/>
    </xf>
    <xf numFmtId="38" fontId="11" fillId="0" borderId="8" xfId="1" applyFont="1" applyBorder="1" applyAlignment="1" applyProtection="1">
      <alignment horizontal="right" vertical="center" indent="2"/>
    </xf>
    <xf numFmtId="38" fontId="11" fillId="0" borderId="9" xfId="1" applyFont="1" applyBorder="1" applyAlignment="1" applyProtection="1">
      <alignment horizontal="right" vertical="center" indent="2"/>
    </xf>
    <xf numFmtId="9" fontId="2" fillId="0" borderId="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left" vertical="center" shrinkToFit="1"/>
    </xf>
    <xf numFmtId="176" fontId="9" fillId="0" borderId="47" xfId="0" applyNumberFormat="1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vertical="center" wrapText="1"/>
    </xf>
    <xf numFmtId="176" fontId="9" fillId="0" borderId="46" xfId="0" applyNumberFormat="1" applyFont="1" applyBorder="1" applyAlignment="1">
      <alignment horizontal="center" vertical="center" wrapText="1"/>
    </xf>
    <xf numFmtId="176" fontId="8" fillId="0" borderId="29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6" fontId="11" fillId="0" borderId="8" xfId="1" applyNumberFormat="1" applyFont="1" applyBorder="1" applyAlignment="1" applyProtection="1">
      <alignment horizontal="right" vertical="center" indent="2"/>
    </xf>
    <xf numFmtId="6" fontId="11" fillId="0" borderId="9" xfId="1" applyNumberFormat="1" applyFont="1" applyBorder="1" applyAlignment="1" applyProtection="1">
      <alignment horizontal="right" vertical="center" indent="2"/>
    </xf>
    <xf numFmtId="6" fontId="11" fillId="0" borderId="5" xfId="1" applyNumberFormat="1" applyFont="1" applyBorder="1" applyAlignment="1" applyProtection="1">
      <alignment horizontal="right" vertical="center" indent="2"/>
    </xf>
    <xf numFmtId="6" fontId="11" fillId="0" borderId="6" xfId="1" applyNumberFormat="1" applyFont="1" applyBorder="1" applyAlignment="1" applyProtection="1">
      <alignment horizontal="right" vertical="center" indent="2"/>
    </xf>
    <xf numFmtId="0" fontId="2" fillId="0" borderId="0" xfId="0" applyFont="1" applyAlignment="1">
      <alignment horizontal="distributed" vertical="center" indent="1"/>
    </xf>
    <xf numFmtId="38" fontId="2" fillId="0" borderId="0" xfId="1" applyFont="1" applyBorder="1" applyAlignment="1" applyProtection="1">
      <alignment horizontal="center" vertical="center"/>
    </xf>
    <xf numFmtId="176" fontId="9" fillId="0" borderId="37" xfId="0" applyNumberFormat="1" applyFont="1" applyBorder="1" applyAlignment="1">
      <alignment horizontal="left" vertical="center" shrinkToFit="1"/>
    </xf>
    <xf numFmtId="176" fontId="2" fillId="0" borderId="37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center" vertical="center" shrinkToFit="1"/>
    </xf>
    <xf numFmtId="176" fontId="10" fillId="0" borderId="20" xfId="0" applyNumberFormat="1" applyFont="1" applyBorder="1" applyAlignment="1">
      <alignment horizontal="center" vertical="center" shrinkToFit="1"/>
    </xf>
    <xf numFmtId="176" fontId="9" fillId="0" borderId="32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mu@o-taka-koumute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C4FBD-C93A-49D1-9217-A627ABE497D6}">
  <dimension ref="A1:D57"/>
  <sheetViews>
    <sheetView tabSelected="1" workbookViewId="0">
      <selection activeCell="B4" sqref="B4"/>
    </sheetView>
  </sheetViews>
  <sheetFormatPr defaultRowHeight="21.75" customHeight="1" x14ac:dyDescent="0.15"/>
  <cols>
    <col min="1" max="1" width="9" style="35"/>
    <col min="2" max="2" width="30.375" style="35" customWidth="1"/>
    <col min="3" max="3" width="64.25" style="43" customWidth="1"/>
    <col min="4" max="4" width="17.25" style="35" customWidth="1"/>
    <col min="5" max="5" width="9" style="35" customWidth="1"/>
    <col min="6" max="16384" width="9" style="35"/>
  </cols>
  <sheetData>
    <row r="1" spans="1:4" ht="35.25" customHeight="1" x14ac:dyDescent="0.15">
      <c r="A1" s="32" t="s">
        <v>60</v>
      </c>
      <c r="B1" s="33" t="s">
        <v>65</v>
      </c>
      <c r="C1" s="34"/>
    </row>
    <row r="2" spans="1:4" s="36" customFormat="1" ht="35.25" customHeight="1" x14ac:dyDescent="0.15">
      <c r="A2" s="32" t="s">
        <v>60</v>
      </c>
      <c r="B2" s="33" t="s">
        <v>73</v>
      </c>
      <c r="C2" s="34"/>
    </row>
    <row r="3" spans="1:4" s="36" customFormat="1" ht="35.25" customHeight="1" x14ac:dyDescent="0.15">
      <c r="B3" s="33" t="s">
        <v>79</v>
      </c>
      <c r="C3" s="34"/>
    </row>
    <row r="4" spans="1:4" s="36" customFormat="1" ht="35.25" customHeight="1" x14ac:dyDescent="0.15">
      <c r="A4" s="32" t="s">
        <v>60</v>
      </c>
      <c r="B4" s="54" t="s">
        <v>91</v>
      </c>
      <c r="C4" s="34"/>
    </row>
    <row r="5" spans="1:4" s="36" customFormat="1" ht="35.25" customHeight="1" x14ac:dyDescent="0.15">
      <c r="A5" s="32" t="s">
        <v>60</v>
      </c>
      <c r="B5" s="33" t="s">
        <v>74</v>
      </c>
      <c r="C5" s="34"/>
    </row>
    <row r="6" spans="1:4" s="36" customFormat="1" ht="35.25" customHeight="1" x14ac:dyDescent="0.15">
      <c r="A6" s="32" t="s">
        <v>60</v>
      </c>
      <c r="B6" s="33" t="s">
        <v>83</v>
      </c>
      <c r="C6" s="34"/>
    </row>
    <row r="7" spans="1:4" s="36" customFormat="1" ht="35.25" customHeight="1" x14ac:dyDescent="0.15">
      <c r="B7" s="33" t="s">
        <v>84</v>
      </c>
      <c r="C7" s="34"/>
    </row>
    <row r="8" spans="1:4" s="36" customFormat="1" ht="35.25" customHeight="1" x14ac:dyDescent="0.15">
      <c r="B8" s="33" t="s">
        <v>80</v>
      </c>
      <c r="C8" s="34"/>
    </row>
    <row r="9" spans="1:4" ht="35.25" customHeight="1" x14ac:dyDescent="0.15">
      <c r="B9" s="37" t="s">
        <v>78</v>
      </c>
      <c r="C9" s="45" t="s">
        <v>90</v>
      </c>
    </row>
    <row r="10" spans="1:4" ht="21.75" customHeight="1" x14ac:dyDescent="0.15">
      <c r="A10" s="56" t="s">
        <v>86</v>
      </c>
      <c r="B10" s="30" t="s">
        <v>16</v>
      </c>
      <c r="C10" s="38"/>
    </row>
    <row r="11" spans="1:4" ht="21.75" customHeight="1" x14ac:dyDescent="0.15">
      <c r="A11" s="57"/>
      <c r="B11" s="30" t="s">
        <v>17</v>
      </c>
      <c r="C11" s="38"/>
    </row>
    <row r="12" spans="1:4" ht="21.75" customHeight="1" x14ac:dyDescent="0.15">
      <c r="A12" s="57"/>
      <c r="B12" s="30" t="s">
        <v>69</v>
      </c>
      <c r="C12" s="38"/>
      <c r="D12" s="52" t="s">
        <v>85</v>
      </c>
    </row>
    <row r="13" spans="1:4" ht="21.75" customHeight="1" x14ac:dyDescent="0.15">
      <c r="A13" s="57"/>
      <c r="B13" s="30" t="s">
        <v>8</v>
      </c>
      <c r="C13" s="38"/>
    </row>
    <row r="14" spans="1:4" ht="21.75" customHeight="1" x14ac:dyDescent="0.15">
      <c r="A14" s="57"/>
      <c r="B14" s="30" t="s">
        <v>18</v>
      </c>
      <c r="C14" s="38"/>
    </row>
    <row r="15" spans="1:4" ht="21.75" customHeight="1" x14ac:dyDescent="0.15">
      <c r="A15" s="57"/>
      <c r="B15" s="30" t="s">
        <v>19</v>
      </c>
      <c r="C15" s="38"/>
    </row>
    <row r="16" spans="1:4" ht="21.75" customHeight="1" x14ac:dyDescent="0.15">
      <c r="A16" s="57"/>
      <c r="B16" s="30" t="s">
        <v>66</v>
      </c>
      <c r="C16" s="38"/>
      <c r="D16" s="35" t="s">
        <v>76</v>
      </c>
    </row>
    <row r="17" spans="1:4" ht="21.75" customHeight="1" x14ac:dyDescent="0.15">
      <c r="A17" s="57"/>
      <c r="B17" s="30" t="s">
        <v>37</v>
      </c>
      <c r="C17" s="38"/>
    </row>
    <row r="18" spans="1:4" ht="21.75" customHeight="1" x14ac:dyDescent="0.15">
      <c r="A18" s="57"/>
      <c r="B18" s="30" t="s">
        <v>52</v>
      </c>
      <c r="C18" s="38"/>
    </row>
    <row r="19" spans="1:4" ht="21.75" customHeight="1" x14ac:dyDescent="0.15">
      <c r="A19" s="57"/>
      <c r="B19" s="30" t="s">
        <v>38</v>
      </c>
      <c r="C19" s="48"/>
    </row>
    <row r="20" spans="1:4" ht="21.75" customHeight="1" x14ac:dyDescent="0.15">
      <c r="A20" s="57"/>
      <c r="B20" s="30" t="s">
        <v>77</v>
      </c>
      <c r="C20" s="38"/>
    </row>
    <row r="21" spans="1:4" ht="21.75" customHeight="1" x14ac:dyDescent="0.15">
      <c r="A21" s="58"/>
      <c r="B21" s="30" t="s">
        <v>71</v>
      </c>
      <c r="C21" s="40"/>
      <c r="D21" s="35" t="s">
        <v>89</v>
      </c>
    </row>
    <row r="22" spans="1:4" ht="21.75" customHeight="1" x14ac:dyDescent="0.15">
      <c r="A22" s="55" t="s">
        <v>64</v>
      </c>
      <c r="B22" s="55"/>
      <c r="C22" s="47">
        <v>0.1</v>
      </c>
    </row>
    <row r="23" spans="1:4" ht="21.75" customHeight="1" x14ac:dyDescent="0.15">
      <c r="C23" s="41"/>
    </row>
    <row r="24" spans="1:4" ht="21.75" customHeight="1" x14ac:dyDescent="0.15">
      <c r="A24" s="37"/>
      <c r="C24" s="41"/>
    </row>
    <row r="25" spans="1:4" ht="21.75" customHeight="1" x14ac:dyDescent="0.15">
      <c r="A25" s="62" t="s">
        <v>67</v>
      </c>
      <c r="B25" s="31" t="s">
        <v>29</v>
      </c>
      <c r="C25" s="42"/>
    </row>
    <row r="26" spans="1:4" ht="21.75" customHeight="1" x14ac:dyDescent="0.15">
      <c r="A26" s="62"/>
      <c r="B26" s="31" t="s">
        <v>30</v>
      </c>
      <c r="C26" s="39"/>
    </row>
    <row r="27" spans="1:4" ht="21.75" customHeight="1" x14ac:dyDescent="0.15">
      <c r="A27" s="62"/>
      <c r="C27" s="35"/>
    </row>
    <row r="28" spans="1:4" ht="21.75" customHeight="1" x14ac:dyDescent="0.15">
      <c r="A28" s="62"/>
      <c r="B28" s="60" t="s">
        <v>31</v>
      </c>
      <c r="C28" s="61"/>
      <c r="D28" s="35" t="s">
        <v>87</v>
      </c>
    </row>
    <row r="29" spans="1:4" ht="21.75" customHeight="1" x14ac:dyDescent="0.15">
      <c r="A29" s="62"/>
      <c r="B29" s="31" t="s">
        <v>20</v>
      </c>
      <c r="C29" s="38"/>
    </row>
    <row r="30" spans="1:4" ht="21.75" customHeight="1" x14ac:dyDescent="0.15">
      <c r="A30" s="62"/>
      <c r="B30" s="31" t="s">
        <v>32</v>
      </c>
      <c r="C30" s="38"/>
    </row>
    <row r="31" spans="1:4" ht="21.75" customHeight="1" x14ac:dyDescent="0.15">
      <c r="A31" s="62"/>
      <c r="B31" s="31" t="s">
        <v>33</v>
      </c>
      <c r="C31" s="38"/>
    </row>
    <row r="32" spans="1:4" ht="21.75" customHeight="1" x14ac:dyDescent="0.15">
      <c r="A32" s="62"/>
      <c r="B32" s="31" t="s">
        <v>34</v>
      </c>
      <c r="C32" s="38"/>
    </row>
    <row r="33" spans="1:3" ht="21.75" customHeight="1" x14ac:dyDescent="0.15">
      <c r="A33" s="62"/>
      <c r="C33" s="41"/>
    </row>
    <row r="34" spans="1:3" ht="21.75" customHeight="1" x14ac:dyDescent="0.15">
      <c r="A34" s="62"/>
      <c r="C34" s="41"/>
    </row>
    <row r="35" spans="1:3" ht="21.75" customHeight="1" x14ac:dyDescent="0.15">
      <c r="A35" s="62"/>
      <c r="B35" s="60" t="s">
        <v>35</v>
      </c>
      <c r="C35" s="61"/>
    </row>
    <row r="36" spans="1:3" ht="21.75" customHeight="1" x14ac:dyDescent="0.15">
      <c r="A36" s="62"/>
      <c r="B36" s="31" t="s">
        <v>20</v>
      </c>
      <c r="C36" s="38"/>
    </row>
    <row r="37" spans="1:3" ht="21.75" customHeight="1" x14ac:dyDescent="0.15">
      <c r="A37" s="62"/>
      <c r="B37" s="31" t="s">
        <v>32</v>
      </c>
      <c r="C37" s="38"/>
    </row>
    <row r="38" spans="1:3" ht="21.75" customHeight="1" x14ac:dyDescent="0.15">
      <c r="A38" s="62"/>
      <c r="B38" s="31" t="s">
        <v>33</v>
      </c>
      <c r="C38" s="38"/>
    </row>
    <row r="39" spans="1:3" ht="21.75" customHeight="1" x14ac:dyDescent="0.15">
      <c r="A39" s="62"/>
      <c r="B39" s="31" t="s">
        <v>34</v>
      </c>
      <c r="C39" s="38"/>
    </row>
    <row r="40" spans="1:3" ht="21.75" customHeight="1" x14ac:dyDescent="0.15">
      <c r="A40" s="62"/>
    </row>
    <row r="41" spans="1:3" ht="21.75" customHeight="1" x14ac:dyDescent="0.15">
      <c r="A41" s="62"/>
    </row>
    <row r="42" spans="1:3" ht="21.75" customHeight="1" x14ac:dyDescent="0.15">
      <c r="A42" s="62"/>
      <c r="B42" s="60" t="s">
        <v>36</v>
      </c>
      <c r="C42" s="61"/>
    </row>
    <row r="43" spans="1:3" ht="21.75" customHeight="1" x14ac:dyDescent="0.15">
      <c r="A43" s="62"/>
      <c r="B43" s="31" t="s">
        <v>20</v>
      </c>
      <c r="C43" s="38"/>
    </row>
    <row r="44" spans="1:3" ht="21.75" customHeight="1" x14ac:dyDescent="0.15">
      <c r="A44" s="62"/>
      <c r="B44" s="31" t="s">
        <v>32</v>
      </c>
      <c r="C44" s="38"/>
    </row>
    <row r="45" spans="1:3" ht="21.75" customHeight="1" x14ac:dyDescent="0.15">
      <c r="A45" s="62"/>
      <c r="B45" s="31" t="s">
        <v>33</v>
      </c>
      <c r="C45" s="38"/>
    </row>
    <row r="46" spans="1:3" ht="21.75" customHeight="1" x14ac:dyDescent="0.15">
      <c r="A46" s="62"/>
      <c r="B46" s="31" t="s">
        <v>34</v>
      </c>
      <c r="C46" s="38"/>
    </row>
    <row r="50" spans="1:4" ht="28.5" customHeight="1" x14ac:dyDescent="0.15">
      <c r="A50" s="59" t="s">
        <v>68</v>
      </c>
      <c r="B50" s="30" t="s">
        <v>29</v>
      </c>
      <c r="C50" s="44" t="s">
        <v>40</v>
      </c>
      <c r="D50" s="35" t="s">
        <v>88</v>
      </c>
    </row>
    <row r="51" spans="1:4" ht="28.5" customHeight="1" x14ac:dyDescent="0.15">
      <c r="A51" s="59"/>
      <c r="B51" s="53"/>
      <c r="C51" s="38"/>
    </row>
    <row r="52" spans="1:4" ht="28.5" customHeight="1" x14ac:dyDescent="0.15">
      <c r="A52" s="59"/>
      <c r="B52" s="53"/>
      <c r="C52" s="38"/>
    </row>
    <row r="53" spans="1:4" ht="28.5" customHeight="1" x14ac:dyDescent="0.15">
      <c r="A53" s="59"/>
      <c r="B53" s="53"/>
      <c r="C53" s="38"/>
    </row>
    <row r="54" spans="1:4" ht="28.5" customHeight="1" x14ac:dyDescent="0.15">
      <c r="A54" s="59"/>
      <c r="B54" s="53"/>
      <c r="C54" s="38"/>
    </row>
    <row r="55" spans="1:4" ht="28.5" customHeight="1" x14ac:dyDescent="0.15">
      <c r="A55" s="59"/>
      <c r="B55" s="53"/>
      <c r="C55" s="38"/>
    </row>
    <row r="57" spans="1:4" ht="21.75" customHeight="1" x14ac:dyDescent="0.15">
      <c r="D57" s="51" t="s">
        <v>82</v>
      </c>
    </row>
  </sheetData>
  <mergeCells count="7">
    <mergeCell ref="A22:B22"/>
    <mergeCell ref="A10:A21"/>
    <mergeCell ref="A50:A55"/>
    <mergeCell ref="B28:C28"/>
    <mergeCell ref="B35:C35"/>
    <mergeCell ref="B42:C42"/>
    <mergeCell ref="A25:A46"/>
  </mergeCells>
  <phoneticPr fontId="1"/>
  <hyperlinks>
    <hyperlink ref="C9" r:id="rId1" xr:uid="{017CD537-0205-4660-963F-1D4A2A952E5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5B135-25A9-4624-AC43-98043707FC9E}">
  <dimension ref="A1:AS58"/>
  <sheetViews>
    <sheetView showGridLines="0" showZeros="0" view="pageBreakPreview" zoomScale="120" zoomScaleNormal="100" zoomScaleSheetLayoutView="120" workbookViewId="0">
      <selection activeCell="AV25" sqref="AV25"/>
    </sheetView>
  </sheetViews>
  <sheetFormatPr defaultRowHeight="13.5" x14ac:dyDescent="0.15"/>
  <cols>
    <col min="1" max="46" width="2.375" style="1" customWidth="1"/>
    <col min="47" max="16384" width="9" style="1"/>
  </cols>
  <sheetData>
    <row r="1" spans="1:37" ht="12" customHeight="1" x14ac:dyDescent="0.15">
      <c r="A1" s="63" t="s">
        <v>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 t="s">
        <v>39</v>
      </c>
      <c r="U1" s="64"/>
      <c r="V1" s="64"/>
      <c r="W1" s="64"/>
      <c r="X1" s="64"/>
      <c r="Y1" s="64"/>
      <c r="Z1" s="64"/>
      <c r="AA1" s="64"/>
      <c r="AB1" s="81" t="s">
        <v>72</v>
      </c>
      <c r="AC1" s="81"/>
      <c r="AD1" s="82">
        <f>データ入力シート!$C$21</f>
        <v>0</v>
      </c>
      <c r="AE1" s="82"/>
      <c r="AF1" s="82"/>
      <c r="AG1" s="82"/>
      <c r="AH1" s="82"/>
      <c r="AI1" s="82"/>
      <c r="AJ1" s="82"/>
      <c r="AK1" s="82"/>
    </row>
    <row r="2" spans="1:37" ht="12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  <c r="U2" s="64"/>
      <c r="V2" s="64"/>
      <c r="W2" s="64"/>
      <c r="X2" s="64"/>
      <c r="Y2" s="64"/>
      <c r="Z2" s="64"/>
      <c r="AA2" s="64"/>
      <c r="AB2" s="81"/>
      <c r="AC2" s="81"/>
      <c r="AD2" s="82"/>
      <c r="AE2" s="82"/>
      <c r="AF2" s="82"/>
      <c r="AG2" s="82"/>
      <c r="AH2" s="82"/>
      <c r="AI2" s="82"/>
      <c r="AJ2" s="82"/>
      <c r="AK2" s="82"/>
    </row>
    <row r="3" spans="1:37" ht="12" customHeight="1" x14ac:dyDescent="0.15">
      <c r="A3" s="84" t="s">
        <v>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5"/>
      <c r="O3" s="84" t="s">
        <v>15</v>
      </c>
      <c r="P3" s="84"/>
      <c r="Q3" s="84"/>
      <c r="T3" s="83" t="s">
        <v>61</v>
      </c>
      <c r="U3" s="83"/>
      <c r="V3" s="83"/>
      <c r="W3" s="83"/>
      <c r="X3" s="83"/>
      <c r="Y3" s="83"/>
      <c r="Z3" s="83"/>
      <c r="AA3" s="83"/>
    </row>
    <row r="4" spans="1:37" ht="12" customHeight="1" thickBo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6"/>
      <c r="O4" s="85"/>
      <c r="P4" s="85"/>
      <c r="Q4" s="85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ht="12" customHeight="1" x14ac:dyDescent="0.15">
      <c r="U5" s="65" t="s">
        <v>9</v>
      </c>
      <c r="V5" s="66"/>
      <c r="W5" s="67"/>
      <c r="X5" s="71">
        <f>データ入力シート!$C$10</f>
        <v>0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3"/>
    </row>
    <row r="6" spans="1:37" ht="12" customHeight="1" thickBot="1" x14ac:dyDescent="0.2">
      <c r="A6" s="4" t="s">
        <v>10</v>
      </c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68"/>
      <c r="V6" s="69"/>
      <c r="W6" s="70"/>
      <c r="X6" s="74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6"/>
    </row>
    <row r="7" spans="1:37" ht="12" customHeight="1" x14ac:dyDescent="0.15">
      <c r="A7" s="65" t="s">
        <v>0</v>
      </c>
      <c r="B7" s="66"/>
      <c r="C7" s="66"/>
      <c r="D7" s="66"/>
      <c r="E7" s="66"/>
      <c r="F7" s="67"/>
      <c r="G7" s="89">
        <f t="shared" ref="G7" si="0">$Q$22</f>
        <v>0</v>
      </c>
      <c r="H7" s="90"/>
      <c r="I7" s="90"/>
      <c r="J7" s="90"/>
      <c r="K7" s="90"/>
      <c r="L7" s="90"/>
      <c r="M7" s="90"/>
      <c r="N7" s="90"/>
      <c r="O7" s="90"/>
      <c r="P7" s="91"/>
      <c r="Q7" s="7"/>
      <c r="R7" s="7"/>
      <c r="S7" s="7"/>
      <c r="T7" s="7"/>
      <c r="U7" s="68" t="s">
        <v>5</v>
      </c>
      <c r="V7" s="69"/>
      <c r="W7" s="70"/>
      <c r="X7" s="74">
        <f>データ入力シート!$C$11</f>
        <v>0</v>
      </c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166"/>
    </row>
    <row r="8" spans="1:37" ht="12" customHeight="1" x14ac:dyDescent="0.15">
      <c r="A8" s="86"/>
      <c r="B8" s="87"/>
      <c r="C8" s="87"/>
      <c r="D8" s="87"/>
      <c r="E8" s="87"/>
      <c r="F8" s="88"/>
      <c r="G8" s="92"/>
      <c r="H8" s="93"/>
      <c r="I8" s="93"/>
      <c r="J8" s="93"/>
      <c r="K8" s="93"/>
      <c r="L8" s="93"/>
      <c r="M8" s="93"/>
      <c r="N8" s="93"/>
      <c r="O8" s="93"/>
      <c r="P8" s="94"/>
      <c r="Q8" s="7"/>
      <c r="R8" s="7"/>
      <c r="S8" s="7"/>
      <c r="T8" s="7"/>
      <c r="U8" s="68"/>
      <c r="V8" s="69"/>
      <c r="W8" s="70"/>
      <c r="X8" s="74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166"/>
    </row>
    <row r="9" spans="1:37" ht="12" customHeight="1" x14ac:dyDescent="0.15">
      <c r="A9" s="95" t="s">
        <v>1</v>
      </c>
      <c r="B9" s="96"/>
      <c r="C9" s="96"/>
      <c r="D9" s="97"/>
      <c r="E9" s="98">
        <f>データ入力シート!$C$22</f>
        <v>0.1</v>
      </c>
      <c r="F9" s="99"/>
      <c r="G9" s="102">
        <f>ROUND(G7*E9,0)</f>
        <v>0</v>
      </c>
      <c r="H9" s="103"/>
      <c r="I9" s="103"/>
      <c r="J9" s="103"/>
      <c r="K9" s="103"/>
      <c r="L9" s="103"/>
      <c r="M9" s="103"/>
      <c r="N9" s="103"/>
      <c r="O9" s="103"/>
      <c r="P9" s="104"/>
      <c r="Q9" s="7"/>
      <c r="R9" s="7"/>
      <c r="S9" s="7"/>
      <c r="T9" s="7"/>
      <c r="U9" s="68"/>
      <c r="V9" s="69"/>
      <c r="W9" s="70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166"/>
    </row>
    <row r="10" spans="1:37" ht="12" customHeight="1" x14ac:dyDescent="0.15">
      <c r="A10" s="86"/>
      <c r="B10" s="87"/>
      <c r="C10" s="87"/>
      <c r="D10" s="88"/>
      <c r="E10" s="100"/>
      <c r="F10" s="101"/>
      <c r="G10" s="92"/>
      <c r="H10" s="93"/>
      <c r="I10" s="93"/>
      <c r="J10" s="93"/>
      <c r="K10" s="93"/>
      <c r="L10" s="93"/>
      <c r="M10" s="93"/>
      <c r="N10" s="93"/>
      <c r="O10" s="93"/>
      <c r="P10" s="94"/>
      <c r="Q10" s="7"/>
      <c r="R10" s="7"/>
      <c r="S10" s="7"/>
      <c r="T10" s="7"/>
      <c r="U10" s="105" t="s">
        <v>70</v>
      </c>
      <c r="V10" s="106"/>
      <c r="W10" s="106"/>
      <c r="X10" s="77">
        <f>データ入力シート!$C$12</f>
        <v>0</v>
      </c>
      <c r="Y10" s="77"/>
      <c r="Z10" s="77"/>
      <c r="AA10" s="77"/>
      <c r="AB10" s="77"/>
      <c r="AC10" s="77"/>
      <c r="AD10" s="78" t="s">
        <v>8</v>
      </c>
      <c r="AE10" s="78"/>
      <c r="AF10" s="79">
        <f>データ入力シート!$C$13</f>
        <v>0</v>
      </c>
      <c r="AG10" s="79"/>
      <c r="AH10" s="79"/>
      <c r="AI10" s="79"/>
      <c r="AJ10" s="79"/>
      <c r="AK10" s="80"/>
    </row>
    <row r="11" spans="1:37" ht="14.25" customHeight="1" x14ac:dyDescent="0.15">
      <c r="A11" s="95" t="s">
        <v>11</v>
      </c>
      <c r="B11" s="96"/>
      <c r="C11" s="96"/>
      <c r="D11" s="96"/>
      <c r="E11" s="96"/>
      <c r="F11" s="97"/>
      <c r="G11" s="110">
        <f>SUBTOTAL(9,G7:P10)</f>
        <v>0</v>
      </c>
      <c r="H11" s="111"/>
      <c r="I11" s="111"/>
      <c r="J11" s="111"/>
      <c r="K11" s="111"/>
      <c r="L11" s="111"/>
      <c r="M11" s="111"/>
      <c r="N11" s="111"/>
      <c r="O11" s="111"/>
      <c r="P11" s="112"/>
      <c r="Q11" s="7"/>
      <c r="R11" s="7"/>
      <c r="S11" s="7"/>
      <c r="T11" s="7"/>
      <c r="U11" s="116" t="s">
        <v>42</v>
      </c>
      <c r="V11" s="117"/>
      <c r="W11" s="117"/>
      <c r="X11" s="140">
        <f>データ入力シート!$C$14</f>
        <v>0</v>
      </c>
      <c r="Y11" s="141"/>
      <c r="Z11" s="141"/>
      <c r="AA11" s="141"/>
      <c r="AB11" s="180"/>
      <c r="AC11" s="184" t="s">
        <v>43</v>
      </c>
      <c r="AD11" s="184"/>
      <c r="AE11" s="184"/>
      <c r="AF11" s="140">
        <f>データ入力シート!$C$15</f>
        <v>0</v>
      </c>
      <c r="AG11" s="141"/>
      <c r="AH11" s="141"/>
      <c r="AI11" s="141"/>
      <c r="AJ11" s="141"/>
      <c r="AK11" s="142"/>
    </row>
    <row r="12" spans="1:37" ht="14.25" customHeight="1" thickBot="1" x14ac:dyDescent="0.2">
      <c r="A12" s="107"/>
      <c r="B12" s="108"/>
      <c r="C12" s="108"/>
      <c r="D12" s="108"/>
      <c r="E12" s="108"/>
      <c r="F12" s="109"/>
      <c r="G12" s="113"/>
      <c r="H12" s="114"/>
      <c r="I12" s="114"/>
      <c r="J12" s="114"/>
      <c r="K12" s="114"/>
      <c r="L12" s="114"/>
      <c r="M12" s="114"/>
      <c r="N12" s="114"/>
      <c r="O12" s="114"/>
      <c r="P12" s="115"/>
      <c r="Q12" s="7"/>
      <c r="R12" s="7"/>
      <c r="S12" s="7"/>
      <c r="T12" s="7"/>
      <c r="U12" s="95" t="s">
        <v>44</v>
      </c>
      <c r="V12" s="96"/>
      <c r="W12" s="97"/>
      <c r="X12" s="137">
        <f>データ入力シート!$C$16</f>
        <v>0</v>
      </c>
      <c r="Y12" s="138"/>
      <c r="Z12" s="138"/>
      <c r="AA12" s="138"/>
      <c r="AB12" s="138"/>
      <c r="AC12" s="139"/>
      <c r="AD12" s="137">
        <f>データ入力シート!$C$17</f>
        <v>0</v>
      </c>
      <c r="AE12" s="138"/>
      <c r="AF12" s="138"/>
      <c r="AG12" s="138"/>
      <c r="AH12" s="138"/>
      <c r="AI12" s="138"/>
      <c r="AJ12" s="138"/>
      <c r="AK12" s="24" t="s">
        <v>45</v>
      </c>
    </row>
    <row r="13" spans="1:37" ht="14.25" customHeight="1" x14ac:dyDescent="0.15">
      <c r="A13" s="122"/>
      <c r="B13" s="122"/>
      <c r="C13" s="122"/>
      <c r="D13" s="122"/>
      <c r="E13" s="122"/>
      <c r="F13" s="122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7"/>
      <c r="R13" s="7"/>
      <c r="S13" s="7"/>
      <c r="T13" s="7"/>
      <c r="U13" s="68"/>
      <c r="V13" s="69"/>
      <c r="W13" s="70"/>
      <c r="X13" s="137">
        <f>データ入力シート!$C$18</f>
        <v>0</v>
      </c>
      <c r="Y13" s="138"/>
      <c r="Z13" s="139"/>
      <c r="AA13" s="137" t="s">
        <v>46</v>
      </c>
      <c r="AB13" s="139"/>
      <c r="AC13" s="140">
        <f>データ入力シート!$C$19</f>
        <v>0</v>
      </c>
      <c r="AD13" s="141"/>
      <c r="AE13" s="141"/>
      <c r="AF13" s="141"/>
      <c r="AG13" s="141"/>
      <c r="AH13" s="141"/>
      <c r="AI13" s="141"/>
      <c r="AJ13" s="141"/>
      <c r="AK13" s="142"/>
    </row>
    <row r="14" spans="1:37" ht="12" customHeight="1" thickBo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07"/>
      <c r="V14" s="108"/>
      <c r="W14" s="109"/>
      <c r="X14" s="128" t="s">
        <v>47</v>
      </c>
      <c r="Y14" s="129"/>
      <c r="Z14" s="131"/>
      <c r="AA14" s="128">
        <f>データ入力シート!$C$20</f>
        <v>0</v>
      </c>
      <c r="AB14" s="129"/>
      <c r="AC14" s="129"/>
      <c r="AD14" s="129"/>
      <c r="AE14" s="129"/>
      <c r="AF14" s="129"/>
      <c r="AG14" s="129"/>
      <c r="AH14" s="129"/>
      <c r="AI14" s="129"/>
      <c r="AJ14" s="129"/>
      <c r="AK14" s="130"/>
    </row>
    <row r="15" spans="1:37" ht="18.75" customHeight="1" thickBot="1" x14ac:dyDescent="0.2">
      <c r="A15" s="124" t="s">
        <v>13</v>
      </c>
      <c r="B15" s="125"/>
      <c r="C15" s="125"/>
      <c r="D15" s="125"/>
      <c r="E15" s="126">
        <f>データ入力シート!$C$26</f>
        <v>0</v>
      </c>
      <c r="F15" s="126"/>
      <c r="G15" s="126"/>
      <c r="H15" s="126"/>
      <c r="I15" s="126"/>
      <c r="J15" s="126"/>
      <c r="K15" s="127"/>
      <c r="L15" s="15"/>
      <c r="M15" s="26" t="s">
        <v>63</v>
      </c>
      <c r="N15" s="26"/>
      <c r="O15" s="26"/>
      <c r="P15" s="26"/>
      <c r="Q15" s="26"/>
      <c r="R15" s="26"/>
      <c r="S15" s="26"/>
      <c r="T15" s="26"/>
      <c r="U15" s="27"/>
      <c r="V15" s="27"/>
      <c r="W15" s="27"/>
      <c r="X15" s="27"/>
      <c r="Y15" s="16"/>
      <c r="Z15" s="16"/>
      <c r="AA15" s="16"/>
      <c r="AB15" s="16"/>
      <c r="AC15" s="17"/>
      <c r="AD15" s="17"/>
      <c r="AE15" s="17"/>
      <c r="AF15" s="17"/>
      <c r="AG15" s="17"/>
      <c r="AH15" s="17"/>
      <c r="AI15" s="7"/>
      <c r="AJ15" s="7"/>
      <c r="AK15" s="7"/>
    </row>
    <row r="16" spans="1:37" ht="27" customHeight="1" thickBot="1" x14ac:dyDescent="0.2">
      <c r="A16" s="132" t="s">
        <v>14</v>
      </c>
      <c r="B16" s="133"/>
      <c r="C16" s="133"/>
      <c r="D16" s="133"/>
      <c r="E16" s="134">
        <f>データ入力シート!$C$25</f>
        <v>0</v>
      </c>
      <c r="F16" s="134"/>
      <c r="G16" s="134"/>
      <c r="H16" s="134"/>
      <c r="I16" s="134"/>
      <c r="J16" s="134"/>
      <c r="K16" s="134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6"/>
      <c r="AC16" s="7"/>
      <c r="AD16" s="7"/>
      <c r="AE16" s="7"/>
      <c r="AF16" s="7"/>
      <c r="AG16" s="7"/>
      <c r="AH16" s="7"/>
      <c r="AI16" s="7"/>
      <c r="AJ16" s="7"/>
      <c r="AK16" s="7"/>
    </row>
    <row r="17" spans="1:45" ht="10.5" customHeight="1" thickBot="1" x14ac:dyDescent="0.2">
      <c r="A17" s="9"/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7"/>
      <c r="AD17" s="7"/>
      <c r="AE17" s="7"/>
      <c r="AF17" s="7"/>
      <c r="AG17" s="7"/>
      <c r="AH17" s="7"/>
      <c r="AI17" s="7"/>
      <c r="AJ17" s="7"/>
      <c r="AK17" s="7"/>
    </row>
    <row r="18" spans="1:45" ht="17.25" customHeight="1" x14ac:dyDescent="0.15">
      <c r="A18" s="148" t="s">
        <v>21</v>
      </c>
      <c r="B18" s="149"/>
      <c r="C18" s="120" t="s">
        <v>22</v>
      </c>
      <c r="D18" s="118"/>
      <c r="E18" s="118"/>
      <c r="F18" s="118"/>
      <c r="G18" s="118"/>
      <c r="H18" s="118"/>
      <c r="I18" s="119"/>
      <c r="J18" s="120" t="s">
        <v>23</v>
      </c>
      <c r="K18" s="118"/>
      <c r="L18" s="118"/>
      <c r="M18" s="118"/>
      <c r="N18" s="118"/>
      <c r="O18" s="118"/>
      <c r="P18" s="118"/>
      <c r="Q18" s="120" t="s">
        <v>24</v>
      </c>
      <c r="R18" s="118"/>
      <c r="S18" s="118"/>
      <c r="T18" s="118"/>
      <c r="U18" s="118"/>
      <c r="V18" s="118"/>
      <c r="W18" s="119"/>
      <c r="X18" s="118" t="s">
        <v>75</v>
      </c>
      <c r="Y18" s="118"/>
      <c r="Z18" s="118"/>
      <c r="AA18" s="118"/>
      <c r="AB18" s="118"/>
      <c r="AC18" s="118"/>
      <c r="AD18" s="119"/>
      <c r="AE18" s="120" t="s">
        <v>62</v>
      </c>
      <c r="AF18" s="118"/>
      <c r="AG18" s="118"/>
      <c r="AH18" s="118"/>
      <c r="AI18" s="118"/>
      <c r="AJ18" s="118"/>
      <c r="AK18" s="121"/>
    </row>
    <row r="19" spans="1:45" ht="25.5" customHeight="1" x14ac:dyDescent="0.15">
      <c r="A19" s="143">
        <f>データ入力シート!$C$29</f>
        <v>0</v>
      </c>
      <c r="B19" s="144"/>
      <c r="C19" s="145">
        <f>データ入力シート!$C$30</f>
        <v>0</v>
      </c>
      <c r="D19" s="146"/>
      <c r="E19" s="146"/>
      <c r="F19" s="146"/>
      <c r="G19" s="146"/>
      <c r="H19" s="146"/>
      <c r="I19" s="147"/>
      <c r="J19" s="145">
        <f>データ入力シート!$C$31</f>
        <v>0</v>
      </c>
      <c r="K19" s="146"/>
      <c r="L19" s="146"/>
      <c r="M19" s="146"/>
      <c r="N19" s="146"/>
      <c r="O19" s="146"/>
      <c r="P19" s="146"/>
      <c r="Q19" s="145">
        <f>データ入力シート!$C$32</f>
        <v>0</v>
      </c>
      <c r="R19" s="146"/>
      <c r="S19" s="146"/>
      <c r="T19" s="146"/>
      <c r="U19" s="146"/>
      <c r="V19" s="146"/>
      <c r="W19" s="147"/>
      <c r="X19" s="146">
        <f>J19+Q19</f>
        <v>0</v>
      </c>
      <c r="Y19" s="146"/>
      <c r="Z19" s="146"/>
      <c r="AA19" s="146"/>
      <c r="AB19" s="146"/>
      <c r="AC19" s="146"/>
      <c r="AD19" s="147"/>
      <c r="AE19" s="145">
        <f>C19-X19</f>
        <v>0</v>
      </c>
      <c r="AF19" s="146"/>
      <c r="AG19" s="146"/>
      <c r="AH19" s="146"/>
      <c r="AI19" s="146"/>
      <c r="AJ19" s="146"/>
      <c r="AK19" s="182"/>
      <c r="AS19" s="50"/>
    </row>
    <row r="20" spans="1:45" ht="25.5" customHeight="1" x14ac:dyDescent="0.15">
      <c r="A20" s="158">
        <f>データ入力シート!$C$36</f>
        <v>0</v>
      </c>
      <c r="B20" s="159"/>
      <c r="C20" s="145">
        <f>データ入力シート!$C$37</f>
        <v>0</v>
      </c>
      <c r="D20" s="146"/>
      <c r="E20" s="146"/>
      <c r="F20" s="146"/>
      <c r="G20" s="146"/>
      <c r="H20" s="146"/>
      <c r="I20" s="147"/>
      <c r="J20" s="145">
        <f>データ入力シート!$C$38</f>
        <v>0</v>
      </c>
      <c r="K20" s="146"/>
      <c r="L20" s="146"/>
      <c r="M20" s="146"/>
      <c r="N20" s="146"/>
      <c r="O20" s="146"/>
      <c r="P20" s="146"/>
      <c r="Q20" s="145">
        <f>データ入力シート!$C$39</f>
        <v>0</v>
      </c>
      <c r="R20" s="146"/>
      <c r="S20" s="146"/>
      <c r="T20" s="146"/>
      <c r="U20" s="146"/>
      <c r="V20" s="146"/>
      <c r="W20" s="147"/>
      <c r="X20" s="146">
        <f t="shared" ref="X20:X21" si="1">J20+Q20</f>
        <v>0</v>
      </c>
      <c r="Y20" s="146"/>
      <c r="Z20" s="146"/>
      <c r="AA20" s="146"/>
      <c r="AB20" s="146"/>
      <c r="AC20" s="146"/>
      <c r="AD20" s="147"/>
      <c r="AE20" s="145">
        <f t="shared" ref="AE20:AE21" si="2">C20-X20</f>
        <v>0</v>
      </c>
      <c r="AF20" s="146"/>
      <c r="AG20" s="146"/>
      <c r="AH20" s="146"/>
      <c r="AI20" s="146"/>
      <c r="AJ20" s="146"/>
      <c r="AK20" s="182"/>
    </row>
    <row r="21" spans="1:45" ht="25.5" customHeight="1" thickBot="1" x14ac:dyDescent="0.2">
      <c r="A21" s="156">
        <f>データ入力シート!$C$43</f>
        <v>0</v>
      </c>
      <c r="B21" s="157"/>
      <c r="C21" s="172">
        <f>データ入力シート!$C$44</f>
        <v>0</v>
      </c>
      <c r="D21" s="173"/>
      <c r="E21" s="173"/>
      <c r="F21" s="173"/>
      <c r="G21" s="173"/>
      <c r="H21" s="173"/>
      <c r="I21" s="174"/>
      <c r="J21" s="153">
        <f>データ入力シート!$C$45</f>
        <v>0</v>
      </c>
      <c r="K21" s="154"/>
      <c r="L21" s="154"/>
      <c r="M21" s="154"/>
      <c r="N21" s="154"/>
      <c r="O21" s="154"/>
      <c r="P21" s="154"/>
      <c r="Q21" s="153">
        <f>データ入力シート!$C$46</f>
        <v>0</v>
      </c>
      <c r="R21" s="154"/>
      <c r="S21" s="154"/>
      <c r="T21" s="154"/>
      <c r="U21" s="154"/>
      <c r="V21" s="154"/>
      <c r="W21" s="155"/>
      <c r="X21" s="146">
        <f t="shared" si="1"/>
        <v>0</v>
      </c>
      <c r="Y21" s="146"/>
      <c r="Z21" s="146"/>
      <c r="AA21" s="146"/>
      <c r="AB21" s="146"/>
      <c r="AC21" s="146"/>
      <c r="AD21" s="147"/>
      <c r="AE21" s="145">
        <f t="shared" si="2"/>
        <v>0</v>
      </c>
      <c r="AF21" s="146"/>
      <c r="AG21" s="146"/>
      <c r="AH21" s="146"/>
      <c r="AI21" s="146"/>
      <c r="AJ21" s="146"/>
      <c r="AK21" s="182"/>
    </row>
    <row r="22" spans="1:45" ht="25.5" customHeight="1" thickBot="1" x14ac:dyDescent="0.2">
      <c r="A22" s="25"/>
      <c r="B22" s="25"/>
      <c r="C22" s="28"/>
      <c r="D22" s="28"/>
      <c r="E22" s="28"/>
      <c r="F22" s="28"/>
      <c r="G22" s="28"/>
      <c r="H22" s="28"/>
      <c r="I22" s="28"/>
      <c r="J22" s="175" t="s">
        <v>25</v>
      </c>
      <c r="K22" s="175"/>
      <c r="L22" s="175"/>
      <c r="M22" s="175"/>
      <c r="N22" s="175"/>
      <c r="O22" s="175"/>
      <c r="P22" s="175"/>
      <c r="Q22" s="170">
        <f>SUBTOTAL(9,Q19:W21)</f>
        <v>0</v>
      </c>
      <c r="R22" s="170"/>
      <c r="S22" s="170"/>
      <c r="T22" s="170"/>
      <c r="U22" s="170"/>
      <c r="V22" s="170"/>
      <c r="W22" s="170"/>
      <c r="X22" s="171"/>
      <c r="Y22" s="171"/>
      <c r="Z22" s="171"/>
      <c r="AA22" s="171"/>
      <c r="AB22" s="171"/>
      <c r="AC22" s="171"/>
      <c r="AD22" s="171"/>
      <c r="AE22" s="183"/>
      <c r="AF22" s="183"/>
      <c r="AG22" s="183"/>
      <c r="AH22" s="183"/>
      <c r="AI22" s="183"/>
      <c r="AJ22" s="183"/>
      <c r="AK22" s="183"/>
    </row>
    <row r="23" spans="1:45" ht="13.5" customHeight="1" x14ac:dyDescent="0.15">
      <c r="A23" s="11"/>
      <c r="B23" s="11"/>
      <c r="C23" s="11"/>
      <c r="D23" s="11"/>
      <c r="E23" s="11"/>
      <c r="F23" s="11"/>
      <c r="G23" s="49" t="s">
        <v>81</v>
      </c>
      <c r="H23" s="11"/>
      <c r="I23" s="11"/>
      <c r="J23" s="11"/>
      <c r="K23" s="11"/>
      <c r="L23" s="11"/>
      <c r="M23" s="11"/>
      <c r="N23" s="11"/>
      <c r="O23" s="11"/>
      <c r="P23" s="11"/>
      <c r="Q23" s="18"/>
      <c r="R23" s="18"/>
      <c r="S23" s="18"/>
      <c r="T23" s="18"/>
      <c r="U23" s="18"/>
      <c r="V23" s="18"/>
      <c r="W23" s="18"/>
      <c r="X23" s="2"/>
      <c r="Y23" s="2"/>
      <c r="Z23" s="2"/>
      <c r="AA23" s="2"/>
      <c r="AB23" s="2"/>
      <c r="AC23" s="2"/>
      <c r="AD23" s="2"/>
      <c r="AE23" s="19"/>
      <c r="AF23" s="19"/>
      <c r="AG23" s="19"/>
      <c r="AH23" s="19"/>
      <c r="AI23" s="19"/>
      <c r="AJ23" s="19"/>
      <c r="AK23" s="19"/>
    </row>
    <row r="24" spans="1:45" ht="13.5" customHeight="1" x14ac:dyDescent="0.15">
      <c r="A24" s="11"/>
      <c r="B24" s="11"/>
      <c r="C24" s="11"/>
      <c r="D24" s="11"/>
      <c r="E24" s="11"/>
      <c r="F24" s="11"/>
      <c r="G24" s="179" t="s">
        <v>51</v>
      </c>
      <c r="H24" s="179"/>
      <c r="I24" s="179"/>
      <c r="J24" s="179"/>
      <c r="K24" s="151" t="s">
        <v>48</v>
      </c>
      <c r="L24" s="151"/>
      <c r="M24" s="151"/>
      <c r="N24" s="152"/>
      <c r="O24" s="150"/>
      <c r="P24" s="151"/>
      <c r="Q24" s="151"/>
      <c r="R24" s="152"/>
      <c r="S24" s="150" t="s">
        <v>50</v>
      </c>
      <c r="T24" s="151"/>
      <c r="U24" s="151"/>
      <c r="V24" s="152"/>
      <c r="W24" s="179" t="s">
        <v>49</v>
      </c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</row>
    <row r="25" spans="1:45" ht="13.5" customHeight="1" x14ac:dyDescent="0.15">
      <c r="A25" s="11"/>
      <c r="B25" s="11"/>
      <c r="C25" s="11"/>
      <c r="D25" s="11"/>
      <c r="E25" s="11"/>
      <c r="F25" s="11"/>
      <c r="G25" s="185"/>
      <c r="H25" s="186"/>
      <c r="I25" s="186"/>
      <c r="J25" s="187"/>
      <c r="K25" s="185"/>
      <c r="L25" s="186"/>
      <c r="M25" s="186"/>
      <c r="N25" s="187"/>
      <c r="O25" s="185"/>
      <c r="P25" s="186"/>
      <c r="Q25" s="186"/>
      <c r="R25" s="187"/>
      <c r="S25" s="194"/>
      <c r="T25" s="195"/>
      <c r="U25" s="195"/>
      <c r="V25" s="196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1:45" ht="13.5" customHeight="1" x14ac:dyDescent="0.15">
      <c r="A26" s="11"/>
      <c r="B26" s="11"/>
      <c r="C26" s="11"/>
      <c r="D26" s="11"/>
      <c r="E26" s="11"/>
      <c r="F26" s="11"/>
      <c r="G26" s="188"/>
      <c r="H26" s="189"/>
      <c r="I26" s="189"/>
      <c r="J26" s="190"/>
      <c r="K26" s="188"/>
      <c r="L26" s="189"/>
      <c r="M26" s="189"/>
      <c r="N26" s="190"/>
      <c r="O26" s="188"/>
      <c r="P26" s="189"/>
      <c r="Q26" s="189"/>
      <c r="R26" s="190"/>
      <c r="S26" s="197"/>
      <c r="T26" s="198"/>
      <c r="U26" s="198"/>
      <c r="V26" s="199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1:45" ht="13.5" customHeight="1" x14ac:dyDescent="0.15">
      <c r="A27" s="11"/>
      <c r="B27" s="11"/>
      <c r="C27" s="11"/>
      <c r="D27" s="11"/>
      <c r="E27" s="11"/>
      <c r="F27" s="11"/>
      <c r="G27" s="191"/>
      <c r="H27" s="192"/>
      <c r="I27" s="192"/>
      <c r="J27" s="193"/>
      <c r="K27" s="191"/>
      <c r="L27" s="192"/>
      <c r="M27" s="192"/>
      <c r="N27" s="193"/>
      <c r="O27" s="191"/>
      <c r="P27" s="192"/>
      <c r="Q27" s="192"/>
      <c r="R27" s="193"/>
      <c r="S27" s="200"/>
      <c r="T27" s="201"/>
      <c r="U27" s="201"/>
      <c r="V27" s="202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1:45" ht="10.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1"/>
      <c r="S28" s="21"/>
      <c r="T28" s="21"/>
      <c r="U28" s="21"/>
      <c r="V28" s="21"/>
      <c r="W28" s="21"/>
      <c r="X28" s="22"/>
      <c r="Y28" s="22"/>
      <c r="Z28" s="22"/>
      <c r="AA28" s="22"/>
      <c r="AB28" s="22"/>
      <c r="AC28" s="22"/>
      <c r="AD28" s="22"/>
      <c r="AE28" s="23"/>
      <c r="AF28" s="23"/>
      <c r="AG28" s="23"/>
      <c r="AH28" s="23"/>
      <c r="AI28" s="23"/>
      <c r="AJ28" s="23"/>
      <c r="AK28" s="23"/>
    </row>
    <row r="29" spans="1:45" ht="1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8"/>
      <c r="R29" s="18"/>
      <c r="S29" s="18"/>
      <c r="T29" s="18"/>
      <c r="U29" s="18"/>
      <c r="V29" s="18"/>
      <c r="W29" s="18"/>
      <c r="X29" s="2"/>
      <c r="Y29" s="2"/>
      <c r="Z29" s="2"/>
      <c r="AA29" s="2"/>
      <c r="AB29" s="2"/>
      <c r="AC29" s="2"/>
      <c r="AD29" s="2"/>
      <c r="AE29" s="19"/>
      <c r="AF29" s="19"/>
      <c r="AG29" s="19"/>
      <c r="AH29" s="19"/>
      <c r="AI29" s="19"/>
      <c r="AJ29" s="19"/>
      <c r="AK29" s="19"/>
    </row>
    <row r="30" spans="1:45" ht="13.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8"/>
      <c r="R30" s="18"/>
      <c r="S30" s="18"/>
      <c r="T30" s="18"/>
      <c r="U30" s="18"/>
      <c r="V30" s="18"/>
      <c r="W30" s="18"/>
      <c r="X30" s="2"/>
      <c r="Y30" s="2"/>
      <c r="Z30" s="2"/>
      <c r="AA30" s="2"/>
      <c r="AB30" s="2"/>
      <c r="AC30" s="2"/>
      <c r="AD30" s="2"/>
      <c r="AE30" s="19"/>
      <c r="AF30" s="19"/>
      <c r="AG30" s="19"/>
      <c r="AH30" s="19"/>
      <c r="AI30" s="19"/>
      <c r="AJ30" s="19"/>
      <c r="AK30" s="19"/>
    </row>
    <row r="31" spans="1:45" ht="12" customHeight="1" x14ac:dyDescent="0.15">
      <c r="A31" s="63" t="s">
        <v>2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39</v>
      </c>
      <c r="U31" s="64"/>
      <c r="V31" s="64"/>
      <c r="W31" s="64"/>
      <c r="X31" s="64"/>
      <c r="Y31" s="64"/>
      <c r="Z31" s="64"/>
      <c r="AA31" s="64"/>
      <c r="AB31" s="81" t="s">
        <v>71</v>
      </c>
      <c r="AC31" s="81"/>
      <c r="AD31" s="82">
        <f>データ入力シート!$C$21</f>
        <v>0</v>
      </c>
      <c r="AE31" s="82"/>
      <c r="AF31" s="82"/>
      <c r="AG31" s="82"/>
      <c r="AH31" s="82"/>
      <c r="AI31" s="82"/>
      <c r="AJ31" s="82"/>
      <c r="AK31" s="82"/>
    </row>
    <row r="32" spans="1:45" ht="12" customHeight="1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4"/>
      <c r="V32" s="64"/>
      <c r="W32" s="64"/>
      <c r="X32" s="64"/>
      <c r="Y32" s="64"/>
      <c r="Z32" s="64"/>
      <c r="AA32" s="64"/>
      <c r="AB32" s="81"/>
      <c r="AC32" s="81"/>
      <c r="AD32" s="82"/>
      <c r="AE32" s="82"/>
      <c r="AF32" s="82"/>
      <c r="AG32" s="82"/>
      <c r="AH32" s="82"/>
      <c r="AI32" s="82"/>
      <c r="AJ32" s="82"/>
      <c r="AK32" s="82"/>
    </row>
    <row r="33" spans="1:37" ht="12" customHeight="1" x14ac:dyDescent="0.15">
      <c r="A33" s="84" t="s">
        <v>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5"/>
      <c r="O33" s="84" t="s">
        <v>15</v>
      </c>
      <c r="P33" s="84"/>
      <c r="Q33" s="84"/>
    </row>
    <row r="34" spans="1:37" ht="12" customHeight="1" thickBo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6"/>
      <c r="O34" s="85"/>
      <c r="P34" s="85"/>
      <c r="Q34" s="85"/>
    </row>
    <row r="35" spans="1:37" ht="12" customHeight="1" x14ac:dyDescent="0.15">
      <c r="U35" s="65" t="s">
        <v>9</v>
      </c>
      <c r="V35" s="66"/>
      <c r="W35" s="67"/>
      <c r="X35" s="71">
        <f>データ入力シート!$C$10</f>
        <v>0</v>
      </c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3"/>
    </row>
    <row r="36" spans="1:37" ht="12" customHeight="1" thickBot="1" x14ac:dyDescent="0.2">
      <c r="A36" s="4" t="s">
        <v>10</v>
      </c>
      <c r="B36" s="7"/>
      <c r="C36" s="7"/>
      <c r="D36" s="7"/>
      <c r="E36" s="7"/>
      <c r="F36" s="7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68"/>
      <c r="V36" s="69"/>
      <c r="W36" s="70"/>
      <c r="X36" s="74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6"/>
    </row>
    <row r="37" spans="1:37" ht="12" customHeight="1" x14ac:dyDescent="0.15">
      <c r="A37" s="65" t="s">
        <v>0</v>
      </c>
      <c r="B37" s="66"/>
      <c r="C37" s="66"/>
      <c r="D37" s="66"/>
      <c r="E37" s="66"/>
      <c r="F37" s="67"/>
      <c r="G37" s="160">
        <f>$Q$52</f>
        <v>0</v>
      </c>
      <c r="H37" s="161"/>
      <c r="I37" s="161"/>
      <c r="J37" s="161"/>
      <c r="K37" s="161"/>
      <c r="L37" s="161"/>
      <c r="M37" s="161"/>
      <c r="N37" s="161"/>
      <c r="O37" s="161"/>
      <c r="P37" s="162"/>
      <c r="Q37" s="7"/>
      <c r="R37" s="7"/>
      <c r="S37" s="7"/>
      <c r="T37" s="7"/>
      <c r="U37" s="68" t="s">
        <v>5</v>
      </c>
      <c r="V37" s="69"/>
      <c r="W37" s="70"/>
      <c r="X37" s="74">
        <f>データ入力シート!$C$11</f>
        <v>0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166"/>
    </row>
    <row r="38" spans="1:37" ht="12" customHeight="1" x14ac:dyDescent="0.15">
      <c r="A38" s="86"/>
      <c r="B38" s="87"/>
      <c r="C38" s="87"/>
      <c r="D38" s="87"/>
      <c r="E38" s="87"/>
      <c r="F38" s="88"/>
      <c r="G38" s="163"/>
      <c r="H38" s="164"/>
      <c r="I38" s="164"/>
      <c r="J38" s="164"/>
      <c r="K38" s="164"/>
      <c r="L38" s="164"/>
      <c r="M38" s="164"/>
      <c r="N38" s="164"/>
      <c r="O38" s="164"/>
      <c r="P38" s="165"/>
      <c r="Q38" s="7"/>
      <c r="R38" s="7"/>
      <c r="S38" s="7"/>
      <c r="T38" s="7"/>
      <c r="U38" s="68"/>
      <c r="V38" s="69"/>
      <c r="W38" s="70"/>
      <c r="X38" s="74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166"/>
    </row>
    <row r="39" spans="1:37" ht="12" customHeight="1" x14ac:dyDescent="0.15">
      <c r="A39" s="95" t="s">
        <v>1</v>
      </c>
      <c r="B39" s="96"/>
      <c r="C39" s="96"/>
      <c r="D39" s="97"/>
      <c r="E39" s="98">
        <f>データ入力シート!$C$22</f>
        <v>0.1</v>
      </c>
      <c r="F39" s="99"/>
      <c r="G39" s="176">
        <f>ROUND(G37*E39,0)</f>
        <v>0</v>
      </c>
      <c r="H39" s="177"/>
      <c r="I39" s="177"/>
      <c r="J39" s="177"/>
      <c r="K39" s="177"/>
      <c r="L39" s="177"/>
      <c r="M39" s="177"/>
      <c r="N39" s="177"/>
      <c r="O39" s="177"/>
      <c r="P39" s="178"/>
      <c r="Q39" s="7"/>
      <c r="R39" s="7"/>
      <c r="S39" s="7"/>
      <c r="T39" s="7"/>
      <c r="U39" s="68"/>
      <c r="V39" s="69"/>
      <c r="W39" s="70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166"/>
    </row>
    <row r="40" spans="1:37" ht="12" customHeight="1" x14ac:dyDescent="0.15">
      <c r="A40" s="86"/>
      <c r="B40" s="87"/>
      <c r="C40" s="87"/>
      <c r="D40" s="88"/>
      <c r="E40" s="100"/>
      <c r="F40" s="101"/>
      <c r="G40" s="163"/>
      <c r="H40" s="164"/>
      <c r="I40" s="164"/>
      <c r="J40" s="164"/>
      <c r="K40" s="164"/>
      <c r="L40" s="164"/>
      <c r="M40" s="164"/>
      <c r="N40" s="164"/>
      <c r="O40" s="164"/>
      <c r="P40" s="165"/>
      <c r="Q40" s="7"/>
      <c r="R40" s="7"/>
      <c r="S40" s="7"/>
      <c r="T40" s="7"/>
      <c r="U40" s="105" t="s">
        <v>70</v>
      </c>
      <c r="V40" s="106"/>
      <c r="W40" s="106"/>
      <c r="X40" s="77">
        <f>データ入力シート!$C$12</f>
        <v>0</v>
      </c>
      <c r="Y40" s="77"/>
      <c r="Z40" s="77"/>
      <c r="AA40" s="77"/>
      <c r="AB40" s="77"/>
      <c r="AC40" s="77"/>
      <c r="AD40" s="78" t="s">
        <v>8</v>
      </c>
      <c r="AE40" s="78"/>
      <c r="AF40" s="79">
        <f>データ入力シート!$C$13</f>
        <v>0</v>
      </c>
      <c r="AG40" s="79"/>
      <c r="AH40" s="79"/>
      <c r="AI40" s="79"/>
      <c r="AJ40" s="79"/>
      <c r="AK40" s="80"/>
    </row>
    <row r="41" spans="1:37" ht="14.25" customHeight="1" x14ac:dyDescent="0.15">
      <c r="A41" s="95" t="s">
        <v>11</v>
      </c>
      <c r="B41" s="96"/>
      <c r="C41" s="96"/>
      <c r="D41" s="96"/>
      <c r="E41" s="96"/>
      <c r="F41" s="97"/>
      <c r="G41" s="110">
        <f>SUBTOTAL(9,G37:P40)</f>
        <v>0</v>
      </c>
      <c r="H41" s="111"/>
      <c r="I41" s="111"/>
      <c r="J41" s="111"/>
      <c r="K41" s="111"/>
      <c r="L41" s="111"/>
      <c r="M41" s="111"/>
      <c r="N41" s="111"/>
      <c r="O41" s="111"/>
      <c r="P41" s="112"/>
      <c r="Q41" s="7"/>
      <c r="R41" s="7"/>
      <c r="S41" s="7"/>
      <c r="T41" s="7"/>
      <c r="U41" s="116" t="s">
        <v>42</v>
      </c>
      <c r="V41" s="117"/>
      <c r="W41" s="117"/>
      <c r="X41" s="140">
        <f>データ入力シート!$C$14</f>
        <v>0</v>
      </c>
      <c r="Y41" s="141"/>
      <c r="Z41" s="141"/>
      <c r="AA41" s="141"/>
      <c r="AB41" s="180"/>
      <c r="AC41" s="184" t="s">
        <v>43</v>
      </c>
      <c r="AD41" s="184"/>
      <c r="AE41" s="184"/>
      <c r="AF41" s="140">
        <f>データ入力シート!$C$15</f>
        <v>0</v>
      </c>
      <c r="AG41" s="141"/>
      <c r="AH41" s="141"/>
      <c r="AI41" s="141"/>
      <c r="AJ41" s="141"/>
      <c r="AK41" s="142"/>
    </row>
    <row r="42" spans="1:37" ht="14.25" customHeight="1" thickBot="1" x14ac:dyDescent="0.2">
      <c r="A42" s="107"/>
      <c r="B42" s="108"/>
      <c r="C42" s="108"/>
      <c r="D42" s="108"/>
      <c r="E42" s="108"/>
      <c r="F42" s="109"/>
      <c r="G42" s="113"/>
      <c r="H42" s="114"/>
      <c r="I42" s="114"/>
      <c r="J42" s="114"/>
      <c r="K42" s="114"/>
      <c r="L42" s="114"/>
      <c r="M42" s="114"/>
      <c r="N42" s="114"/>
      <c r="O42" s="114"/>
      <c r="P42" s="115"/>
      <c r="Q42" s="7"/>
      <c r="R42" s="7"/>
      <c r="S42" s="7"/>
      <c r="T42" s="7"/>
      <c r="U42" s="95" t="s">
        <v>44</v>
      </c>
      <c r="V42" s="96"/>
      <c r="W42" s="97"/>
      <c r="X42" s="137">
        <f>データ入力シート!$C$16</f>
        <v>0</v>
      </c>
      <c r="Y42" s="138"/>
      <c r="Z42" s="138"/>
      <c r="AA42" s="138"/>
      <c r="AB42" s="138"/>
      <c r="AC42" s="139"/>
      <c r="AD42" s="137">
        <f>データ入力シート!$C$17</f>
        <v>0</v>
      </c>
      <c r="AE42" s="138"/>
      <c r="AF42" s="138"/>
      <c r="AG42" s="138"/>
      <c r="AH42" s="138"/>
      <c r="AI42" s="138"/>
      <c r="AJ42" s="138"/>
      <c r="AK42" s="24" t="s">
        <v>45</v>
      </c>
    </row>
    <row r="43" spans="1:37" ht="14.25" customHeight="1" x14ac:dyDescent="0.15">
      <c r="A43" s="122"/>
      <c r="B43" s="122"/>
      <c r="C43" s="122"/>
      <c r="D43" s="122"/>
      <c r="E43" s="122"/>
      <c r="F43" s="122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7"/>
      <c r="R43" s="7"/>
      <c r="S43" s="7"/>
      <c r="T43" s="7"/>
      <c r="U43" s="68"/>
      <c r="V43" s="69"/>
      <c r="W43" s="70"/>
      <c r="X43" s="137">
        <f>データ入力シート!$C$18</f>
        <v>0</v>
      </c>
      <c r="Y43" s="138"/>
      <c r="Z43" s="139"/>
      <c r="AA43" s="137" t="s">
        <v>46</v>
      </c>
      <c r="AB43" s="139"/>
      <c r="AC43" s="140">
        <f>データ入力シート!$C$19</f>
        <v>0</v>
      </c>
      <c r="AD43" s="141"/>
      <c r="AE43" s="141"/>
      <c r="AF43" s="141"/>
      <c r="AG43" s="141"/>
      <c r="AH43" s="141"/>
      <c r="AI43" s="141"/>
      <c r="AJ43" s="141"/>
      <c r="AK43" s="142"/>
    </row>
    <row r="44" spans="1:37" ht="12" customHeight="1" thickBo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07"/>
      <c r="V44" s="108"/>
      <c r="W44" s="109"/>
      <c r="X44" s="128" t="s">
        <v>47</v>
      </c>
      <c r="Y44" s="129"/>
      <c r="Z44" s="131"/>
      <c r="AA44" s="128">
        <f>データ入力シート!$C$20</f>
        <v>0</v>
      </c>
      <c r="AB44" s="129"/>
      <c r="AC44" s="129"/>
      <c r="AD44" s="129"/>
      <c r="AE44" s="129"/>
      <c r="AF44" s="129"/>
      <c r="AG44" s="129"/>
      <c r="AH44" s="129"/>
      <c r="AI44" s="129"/>
      <c r="AJ44" s="129"/>
      <c r="AK44" s="130"/>
    </row>
    <row r="45" spans="1:37" ht="18.75" customHeight="1" thickBot="1" x14ac:dyDescent="0.2">
      <c r="A45" s="124" t="s">
        <v>13</v>
      </c>
      <c r="B45" s="125"/>
      <c r="C45" s="125"/>
      <c r="D45" s="125"/>
      <c r="E45" s="126">
        <f>データ入力シート!$C$26</f>
        <v>0</v>
      </c>
      <c r="F45" s="126"/>
      <c r="G45" s="126"/>
      <c r="H45" s="126"/>
      <c r="I45" s="126"/>
      <c r="J45" s="126"/>
      <c r="K45" s="127"/>
      <c r="L45" s="15"/>
      <c r="M45" s="26" t="s">
        <v>63</v>
      </c>
      <c r="N45" s="26"/>
      <c r="O45" s="26"/>
      <c r="P45" s="26"/>
      <c r="Q45" s="26"/>
      <c r="R45" s="26"/>
      <c r="S45" s="26"/>
      <c r="T45" s="26"/>
      <c r="U45" s="27"/>
      <c r="V45" s="27"/>
      <c r="W45" s="27"/>
      <c r="X45" s="27"/>
      <c r="Y45" s="27"/>
      <c r="Z45" s="27"/>
      <c r="AA45" s="27"/>
      <c r="AB45" s="16"/>
      <c r="AC45" s="17"/>
      <c r="AD45" s="17"/>
      <c r="AE45" s="17"/>
      <c r="AF45" s="17"/>
      <c r="AG45" s="17"/>
      <c r="AH45" s="17"/>
      <c r="AI45" s="7"/>
      <c r="AJ45" s="7"/>
      <c r="AK45" s="7"/>
    </row>
    <row r="46" spans="1:37" ht="27" customHeight="1" thickBot="1" x14ac:dyDescent="0.2">
      <c r="A46" s="132" t="s">
        <v>14</v>
      </c>
      <c r="B46" s="133"/>
      <c r="C46" s="133"/>
      <c r="D46" s="133"/>
      <c r="E46" s="134">
        <f>データ入力シート!$C$25</f>
        <v>0</v>
      </c>
      <c r="F46" s="134"/>
      <c r="G46" s="134"/>
      <c r="H46" s="134"/>
      <c r="I46" s="134"/>
      <c r="J46" s="134"/>
      <c r="K46" s="134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6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0.5" customHeight="1" thickBot="1" x14ac:dyDescent="0.2">
      <c r="A47" s="9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7"/>
      <c r="AD47" s="7"/>
      <c r="AE47" s="7"/>
      <c r="AF47" s="7"/>
      <c r="AG47" s="7"/>
      <c r="AH47" s="7"/>
      <c r="AI47" s="7"/>
      <c r="AJ47" s="7"/>
      <c r="AK47" s="7"/>
    </row>
    <row r="48" spans="1:37" ht="17.25" customHeight="1" x14ac:dyDescent="0.15">
      <c r="A48" s="148" t="s">
        <v>21</v>
      </c>
      <c r="B48" s="149"/>
      <c r="C48" s="120" t="s">
        <v>22</v>
      </c>
      <c r="D48" s="118"/>
      <c r="E48" s="118"/>
      <c r="F48" s="118"/>
      <c r="G48" s="118"/>
      <c r="H48" s="118"/>
      <c r="I48" s="119"/>
      <c r="J48" s="181" t="s">
        <v>23</v>
      </c>
      <c r="K48" s="181"/>
      <c r="L48" s="181"/>
      <c r="M48" s="181"/>
      <c r="N48" s="181"/>
      <c r="O48" s="181"/>
      <c r="P48" s="181"/>
      <c r="Q48" s="181" t="s">
        <v>24</v>
      </c>
      <c r="R48" s="181"/>
      <c r="S48" s="181"/>
      <c r="T48" s="181"/>
      <c r="U48" s="181"/>
      <c r="V48" s="181"/>
      <c r="W48" s="181"/>
      <c r="X48" s="118" t="s">
        <v>75</v>
      </c>
      <c r="Y48" s="118"/>
      <c r="Z48" s="118"/>
      <c r="AA48" s="118"/>
      <c r="AB48" s="118"/>
      <c r="AC48" s="118"/>
      <c r="AD48" s="119"/>
      <c r="AE48" s="120" t="s">
        <v>62</v>
      </c>
      <c r="AF48" s="118"/>
      <c r="AG48" s="118"/>
      <c r="AH48" s="118"/>
      <c r="AI48" s="118"/>
      <c r="AJ48" s="118"/>
      <c r="AK48" s="121"/>
    </row>
    <row r="49" spans="1:37" ht="25.5" customHeight="1" x14ac:dyDescent="0.15">
      <c r="A49" s="143">
        <f>データ入力シート!$C$29</f>
        <v>0</v>
      </c>
      <c r="B49" s="144"/>
      <c r="C49" s="145">
        <f>データ入力シート!$C$30</f>
        <v>0</v>
      </c>
      <c r="D49" s="146"/>
      <c r="E49" s="146"/>
      <c r="F49" s="146"/>
      <c r="G49" s="146"/>
      <c r="H49" s="146"/>
      <c r="I49" s="147"/>
      <c r="J49" s="145">
        <f>データ入力シート!$C$31</f>
        <v>0</v>
      </c>
      <c r="K49" s="146"/>
      <c r="L49" s="146"/>
      <c r="M49" s="146"/>
      <c r="N49" s="146"/>
      <c r="O49" s="146"/>
      <c r="P49" s="146"/>
      <c r="Q49" s="145">
        <f>データ入力シート!$C$32</f>
        <v>0</v>
      </c>
      <c r="R49" s="146"/>
      <c r="S49" s="146"/>
      <c r="T49" s="146"/>
      <c r="U49" s="146"/>
      <c r="V49" s="146"/>
      <c r="W49" s="147"/>
      <c r="X49" s="146">
        <f>J49+Q49</f>
        <v>0</v>
      </c>
      <c r="Y49" s="146"/>
      <c r="Z49" s="146"/>
      <c r="AA49" s="146"/>
      <c r="AB49" s="146"/>
      <c r="AC49" s="146"/>
      <c r="AD49" s="147"/>
      <c r="AE49" s="167">
        <f>C49-X49</f>
        <v>0</v>
      </c>
      <c r="AF49" s="168"/>
      <c r="AG49" s="168"/>
      <c r="AH49" s="168"/>
      <c r="AI49" s="168"/>
      <c r="AJ49" s="168"/>
      <c r="AK49" s="169"/>
    </row>
    <row r="50" spans="1:37" ht="25.5" customHeight="1" x14ac:dyDescent="0.15">
      <c r="A50" s="158">
        <f>データ入力シート!$C$36</f>
        <v>0</v>
      </c>
      <c r="B50" s="159"/>
      <c r="C50" s="145">
        <f>データ入力シート!$C$37</f>
        <v>0</v>
      </c>
      <c r="D50" s="146"/>
      <c r="E50" s="146"/>
      <c r="F50" s="146"/>
      <c r="G50" s="146"/>
      <c r="H50" s="146"/>
      <c r="I50" s="147"/>
      <c r="J50" s="145">
        <f>データ入力シート!$C$38</f>
        <v>0</v>
      </c>
      <c r="K50" s="146"/>
      <c r="L50" s="146"/>
      <c r="M50" s="146"/>
      <c r="N50" s="146"/>
      <c r="O50" s="146"/>
      <c r="P50" s="146"/>
      <c r="Q50" s="145">
        <f>データ入力シート!$C$39</f>
        <v>0</v>
      </c>
      <c r="R50" s="146"/>
      <c r="S50" s="146"/>
      <c r="T50" s="146"/>
      <c r="U50" s="146"/>
      <c r="V50" s="146"/>
      <c r="W50" s="147"/>
      <c r="X50" s="146">
        <f>J50+Q50</f>
        <v>0</v>
      </c>
      <c r="Y50" s="146"/>
      <c r="Z50" s="146"/>
      <c r="AA50" s="146"/>
      <c r="AB50" s="146"/>
      <c r="AC50" s="146"/>
      <c r="AD50" s="147"/>
      <c r="AE50" s="167">
        <f t="shared" ref="AE50:AE51" si="3">C50-X50</f>
        <v>0</v>
      </c>
      <c r="AF50" s="168"/>
      <c r="AG50" s="168"/>
      <c r="AH50" s="168"/>
      <c r="AI50" s="168"/>
      <c r="AJ50" s="168"/>
      <c r="AK50" s="169"/>
    </row>
    <row r="51" spans="1:37" ht="25.5" customHeight="1" thickBot="1" x14ac:dyDescent="0.2">
      <c r="A51" s="156">
        <f>データ入力シート!$C$43</f>
        <v>0</v>
      </c>
      <c r="B51" s="157"/>
      <c r="C51" s="172">
        <f>データ入力シート!$C$44</f>
        <v>0</v>
      </c>
      <c r="D51" s="173"/>
      <c r="E51" s="173"/>
      <c r="F51" s="173"/>
      <c r="G51" s="173"/>
      <c r="H51" s="173"/>
      <c r="I51" s="174"/>
      <c r="J51" s="153">
        <f>データ入力シート!$C$45</f>
        <v>0</v>
      </c>
      <c r="K51" s="154"/>
      <c r="L51" s="154"/>
      <c r="M51" s="154"/>
      <c r="N51" s="154"/>
      <c r="O51" s="154"/>
      <c r="P51" s="154"/>
      <c r="Q51" s="153">
        <f>データ入力シート!$C$46</f>
        <v>0</v>
      </c>
      <c r="R51" s="154"/>
      <c r="S51" s="154"/>
      <c r="T51" s="154"/>
      <c r="U51" s="154"/>
      <c r="V51" s="154"/>
      <c r="W51" s="155"/>
      <c r="X51" s="146">
        <f>J51+Q51</f>
        <v>0</v>
      </c>
      <c r="Y51" s="146"/>
      <c r="Z51" s="146"/>
      <c r="AA51" s="146"/>
      <c r="AB51" s="146"/>
      <c r="AC51" s="146"/>
      <c r="AD51" s="147"/>
      <c r="AE51" s="167">
        <f t="shared" si="3"/>
        <v>0</v>
      </c>
      <c r="AF51" s="168"/>
      <c r="AG51" s="168"/>
      <c r="AH51" s="168"/>
      <c r="AI51" s="168"/>
      <c r="AJ51" s="168"/>
      <c r="AK51" s="169"/>
    </row>
    <row r="52" spans="1:37" ht="25.5" customHeight="1" thickBot="1" x14ac:dyDescent="0.2">
      <c r="A52" s="25"/>
      <c r="B52" s="25"/>
      <c r="C52" s="28"/>
      <c r="D52" s="28"/>
      <c r="E52" s="28"/>
      <c r="F52" s="28"/>
      <c r="G52" s="28"/>
      <c r="H52" s="28"/>
      <c r="I52" s="28"/>
      <c r="J52" s="175" t="s">
        <v>25</v>
      </c>
      <c r="K52" s="175"/>
      <c r="L52" s="175"/>
      <c r="M52" s="175"/>
      <c r="N52" s="175"/>
      <c r="O52" s="175"/>
      <c r="P52" s="175"/>
      <c r="Q52" s="170">
        <f>SUBTOTAL(9,Q49:W51)</f>
        <v>0</v>
      </c>
      <c r="R52" s="170"/>
      <c r="S52" s="170"/>
      <c r="T52" s="170"/>
      <c r="U52" s="170"/>
      <c r="V52" s="170"/>
      <c r="W52" s="170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</row>
    <row r="53" spans="1:37" ht="13.5" customHeight="1" x14ac:dyDescent="0.15">
      <c r="A53" s="11"/>
      <c r="B53" s="11"/>
      <c r="C53" s="11"/>
      <c r="D53" s="11"/>
      <c r="E53" s="11"/>
      <c r="F53" s="11"/>
      <c r="G53" s="49" t="s">
        <v>81</v>
      </c>
      <c r="H53" s="11"/>
      <c r="I53" s="11"/>
      <c r="J53" s="11"/>
      <c r="K53" s="11"/>
      <c r="L53" s="11"/>
      <c r="M53" s="11"/>
      <c r="N53" s="11"/>
      <c r="O53" s="11"/>
      <c r="P53" s="11"/>
      <c r="Q53" s="18"/>
      <c r="R53" s="18"/>
      <c r="S53" s="18"/>
      <c r="T53" s="18"/>
      <c r="U53" s="18"/>
      <c r="V53" s="18"/>
      <c r="W53" s="18"/>
      <c r="X53" s="2"/>
      <c r="Y53" s="2"/>
      <c r="Z53" s="2"/>
      <c r="AA53" s="2"/>
      <c r="AB53" s="2"/>
      <c r="AC53" s="2"/>
      <c r="AD53" s="2"/>
      <c r="AE53" s="19"/>
      <c r="AF53" s="19"/>
      <c r="AG53" s="19"/>
      <c r="AH53" s="19"/>
      <c r="AI53" s="19"/>
      <c r="AJ53" s="19"/>
      <c r="AK53" s="19"/>
    </row>
    <row r="54" spans="1:37" ht="13.5" customHeight="1" x14ac:dyDescent="0.15">
      <c r="A54" s="11"/>
      <c r="B54" s="11"/>
      <c r="C54" s="11"/>
      <c r="D54" s="11"/>
      <c r="E54" s="11"/>
      <c r="F54" s="11"/>
      <c r="G54" s="150" t="s">
        <v>51</v>
      </c>
      <c r="H54" s="151"/>
      <c r="I54" s="151"/>
      <c r="J54" s="152"/>
      <c r="K54" s="150" t="s">
        <v>48</v>
      </c>
      <c r="L54" s="151"/>
      <c r="M54" s="151"/>
      <c r="N54" s="152"/>
      <c r="O54" s="150"/>
      <c r="P54" s="151"/>
      <c r="Q54" s="151"/>
      <c r="R54" s="152"/>
      <c r="S54" s="150" t="s">
        <v>50</v>
      </c>
      <c r="T54" s="151"/>
      <c r="U54" s="151"/>
      <c r="V54" s="152"/>
      <c r="W54" s="150" t="s">
        <v>49</v>
      </c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2"/>
    </row>
    <row r="55" spans="1:37" ht="13.5" customHeight="1" x14ac:dyDescent="0.15">
      <c r="A55" s="11"/>
      <c r="B55" s="11"/>
      <c r="C55" s="11"/>
      <c r="D55" s="11"/>
      <c r="E55" s="11"/>
      <c r="F55" s="11"/>
      <c r="G55" s="185"/>
      <c r="H55" s="186"/>
      <c r="I55" s="186"/>
      <c r="J55" s="187"/>
      <c r="K55" s="185"/>
      <c r="L55" s="186"/>
      <c r="M55" s="186"/>
      <c r="N55" s="187"/>
      <c r="O55" s="185"/>
      <c r="P55" s="186"/>
      <c r="Q55" s="186"/>
      <c r="R55" s="187"/>
      <c r="S55" s="194"/>
      <c r="T55" s="195"/>
      <c r="U55" s="195"/>
      <c r="V55" s="196"/>
      <c r="W55" s="194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6"/>
    </row>
    <row r="56" spans="1:37" ht="13.5" customHeight="1" x14ac:dyDescent="0.15">
      <c r="A56" s="11"/>
      <c r="B56" s="11"/>
      <c r="C56" s="11"/>
      <c r="D56" s="11"/>
      <c r="E56" s="11"/>
      <c r="F56" s="11"/>
      <c r="G56" s="188"/>
      <c r="H56" s="189"/>
      <c r="I56" s="189"/>
      <c r="J56" s="190"/>
      <c r="K56" s="188"/>
      <c r="L56" s="189"/>
      <c r="M56" s="189"/>
      <c r="N56" s="190"/>
      <c r="O56" s="188"/>
      <c r="P56" s="189"/>
      <c r="Q56" s="189"/>
      <c r="R56" s="190"/>
      <c r="S56" s="197"/>
      <c r="T56" s="198"/>
      <c r="U56" s="198"/>
      <c r="V56" s="199"/>
      <c r="W56" s="197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9"/>
    </row>
    <row r="57" spans="1:37" ht="13.5" customHeight="1" x14ac:dyDescent="0.15">
      <c r="A57" s="11"/>
      <c r="B57" s="11"/>
      <c r="C57" s="11"/>
      <c r="D57" s="11"/>
      <c r="E57" s="11"/>
      <c r="F57" s="11"/>
      <c r="G57" s="191"/>
      <c r="H57" s="192"/>
      <c r="I57" s="192"/>
      <c r="J57" s="193"/>
      <c r="K57" s="191"/>
      <c r="L57" s="192"/>
      <c r="M57" s="192"/>
      <c r="N57" s="193"/>
      <c r="O57" s="191"/>
      <c r="P57" s="192"/>
      <c r="Q57" s="192"/>
      <c r="R57" s="193"/>
      <c r="S57" s="200"/>
      <c r="T57" s="201"/>
      <c r="U57" s="201"/>
      <c r="V57" s="202"/>
      <c r="W57" s="200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2"/>
    </row>
    <row r="58" spans="1:37" ht="12" customHeight="1" x14ac:dyDescent="0.15"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</row>
  </sheetData>
  <sheetProtection algorithmName="SHA-512" hashValue="5MHuR1WgiW0VcN7WaCzzzZEADqbxGEKNGKnKG75i0a7iH/zW5Ycc18YfFGm1n/gr92qiVQMWu8G1jrnwyR0YbQ==" saltValue="aLxCOWktuNYN/8DCJqx6Aw==" spinCount="100000" sheet="1" objects="1" scenarios="1" selectLockedCells="1" selectUnlockedCells="1"/>
  <mergeCells count="157">
    <mergeCell ref="J52:P52"/>
    <mergeCell ref="F58:Z58"/>
    <mergeCell ref="AA58:AK58"/>
    <mergeCell ref="A50:B50"/>
    <mergeCell ref="C50:I50"/>
    <mergeCell ref="J50:P50"/>
    <mergeCell ref="Q50:W50"/>
    <mergeCell ref="X50:AD50"/>
    <mergeCell ref="AE50:AK50"/>
    <mergeCell ref="A51:B51"/>
    <mergeCell ref="C51:I51"/>
    <mergeCell ref="J51:P51"/>
    <mergeCell ref="Q51:W51"/>
    <mergeCell ref="X51:AD51"/>
    <mergeCell ref="AE51:AK51"/>
    <mergeCell ref="G55:J57"/>
    <mergeCell ref="K55:N57"/>
    <mergeCell ref="O55:R57"/>
    <mergeCell ref="S55:V57"/>
    <mergeCell ref="W55:AK57"/>
    <mergeCell ref="Q52:W52"/>
    <mergeCell ref="G54:J54"/>
    <mergeCell ref="U40:W40"/>
    <mergeCell ref="U37:W39"/>
    <mergeCell ref="AC41:AE41"/>
    <mergeCell ref="AF41:AK41"/>
    <mergeCell ref="U42:W44"/>
    <mergeCell ref="AD42:AJ42"/>
    <mergeCell ref="A43:F43"/>
    <mergeCell ref="G43:P43"/>
    <mergeCell ref="X43:Z43"/>
    <mergeCell ref="AA43:AB43"/>
    <mergeCell ref="AC43:AK43"/>
    <mergeCell ref="X44:Z44"/>
    <mergeCell ref="AA44:AK44"/>
    <mergeCell ref="X42:AC42"/>
    <mergeCell ref="X40:AC40"/>
    <mergeCell ref="AD40:AE40"/>
    <mergeCell ref="AF40:AK40"/>
    <mergeCell ref="K25:N27"/>
    <mergeCell ref="O25:R27"/>
    <mergeCell ref="S25:V27"/>
    <mergeCell ref="W24:AK24"/>
    <mergeCell ref="W25:AK27"/>
    <mergeCell ref="A33:M34"/>
    <mergeCell ref="O33:Q34"/>
    <mergeCell ref="AB31:AC32"/>
    <mergeCell ref="AD31:AK32"/>
    <mergeCell ref="Q48:W48"/>
    <mergeCell ref="X48:AD48"/>
    <mergeCell ref="AE19:AK19"/>
    <mergeCell ref="AE22:AK22"/>
    <mergeCell ref="AE21:AK21"/>
    <mergeCell ref="AE20:AK20"/>
    <mergeCell ref="U7:W9"/>
    <mergeCell ref="K54:N54"/>
    <mergeCell ref="O54:R54"/>
    <mergeCell ref="S54:V54"/>
    <mergeCell ref="W54:AK54"/>
    <mergeCell ref="AE48:AK48"/>
    <mergeCell ref="J20:P20"/>
    <mergeCell ref="Q20:W20"/>
    <mergeCell ref="X20:AD20"/>
    <mergeCell ref="X19:AD19"/>
    <mergeCell ref="AK7:AK9"/>
    <mergeCell ref="X7:AJ9"/>
    <mergeCell ref="AC11:AE11"/>
    <mergeCell ref="X11:AB11"/>
    <mergeCell ref="AF11:AK11"/>
    <mergeCell ref="U12:W14"/>
    <mergeCell ref="S24:V24"/>
    <mergeCell ref="G25:J27"/>
    <mergeCell ref="A49:B49"/>
    <mergeCell ref="C49:I49"/>
    <mergeCell ref="J49:P49"/>
    <mergeCell ref="Q49:W49"/>
    <mergeCell ref="X49:AD49"/>
    <mergeCell ref="AE49:AK49"/>
    <mergeCell ref="Q22:W22"/>
    <mergeCell ref="X22:AD22"/>
    <mergeCell ref="X21:AD21"/>
    <mergeCell ref="C21:I21"/>
    <mergeCell ref="J21:P21"/>
    <mergeCell ref="J22:P22"/>
    <mergeCell ref="G41:P42"/>
    <mergeCell ref="G39:P40"/>
    <mergeCell ref="G24:J24"/>
    <mergeCell ref="K24:N24"/>
    <mergeCell ref="X41:AB41"/>
    <mergeCell ref="A45:D45"/>
    <mergeCell ref="E45:K45"/>
    <mergeCell ref="A46:D46"/>
    <mergeCell ref="E46:AB46"/>
    <mergeCell ref="A48:B48"/>
    <mergeCell ref="C48:I48"/>
    <mergeCell ref="J48:P48"/>
    <mergeCell ref="A19:B19"/>
    <mergeCell ref="C19:I19"/>
    <mergeCell ref="J19:P19"/>
    <mergeCell ref="A18:B18"/>
    <mergeCell ref="C18:I18"/>
    <mergeCell ref="J18:P18"/>
    <mergeCell ref="O24:R24"/>
    <mergeCell ref="A41:F42"/>
    <mergeCell ref="U41:W41"/>
    <mergeCell ref="Q21:W21"/>
    <mergeCell ref="A21:B21"/>
    <mergeCell ref="C20:I20"/>
    <mergeCell ref="A20:B20"/>
    <mergeCell ref="Q19:W19"/>
    <mergeCell ref="A31:S32"/>
    <mergeCell ref="T31:AA32"/>
    <mergeCell ref="U35:W36"/>
    <mergeCell ref="X35:AK36"/>
    <mergeCell ref="A37:F38"/>
    <mergeCell ref="G37:P38"/>
    <mergeCell ref="X37:AJ39"/>
    <mergeCell ref="AK37:AK39"/>
    <mergeCell ref="A39:D40"/>
    <mergeCell ref="E39:F40"/>
    <mergeCell ref="A11:F12"/>
    <mergeCell ref="G11:P12"/>
    <mergeCell ref="U11:W11"/>
    <mergeCell ref="X18:AD18"/>
    <mergeCell ref="AE18:AK18"/>
    <mergeCell ref="A13:F13"/>
    <mergeCell ref="G13:P13"/>
    <mergeCell ref="A15:D15"/>
    <mergeCell ref="E15:K15"/>
    <mergeCell ref="AA14:AK14"/>
    <mergeCell ref="X14:Z14"/>
    <mergeCell ref="A16:D16"/>
    <mergeCell ref="E16:AB16"/>
    <mergeCell ref="Q18:W18"/>
    <mergeCell ref="AD12:AJ12"/>
    <mergeCell ref="X13:Z13"/>
    <mergeCell ref="AA13:AB13"/>
    <mergeCell ref="AC13:AK13"/>
    <mergeCell ref="X12:AC12"/>
    <mergeCell ref="A1:S2"/>
    <mergeCell ref="T1:AA2"/>
    <mergeCell ref="U5:W6"/>
    <mergeCell ref="X5:AK6"/>
    <mergeCell ref="X10:AC10"/>
    <mergeCell ref="AD10:AE10"/>
    <mergeCell ref="AF10:AK10"/>
    <mergeCell ref="AB1:AC2"/>
    <mergeCell ref="AD1:AK2"/>
    <mergeCell ref="T3:AA3"/>
    <mergeCell ref="A3:M4"/>
    <mergeCell ref="O3:Q4"/>
    <mergeCell ref="A7:F8"/>
    <mergeCell ref="G7:P8"/>
    <mergeCell ref="A9:D10"/>
    <mergeCell ref="E9:F10"/>
    <mergeCell ref="G9:P10"/>
    <mergeCell ref="U10:W10"/>
  </mergeCells>
  <phoneticPr fontId="1"/>
  <pageMargins left="0.78740157480314965" right="0" top="0.43307086614173229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CB4AB-2B20-4F62-BC3E-E615F5AF3B7F}">
  <dimension ref="A1:AL65"/>
  <sheetViews>
    <sheetView showGridLines="0" showZeros="0" view="pageBreakPreview" zoomScaleNormal="100" zoomScaleSheetLayoutView="100" workbookViewId="0">
      <selection sqref="A1:S2"/>
    </sheetView>
  </sheetViews>
  <sheetFormatPr defaultRowHeight="13.5" x14ac:dyDescent="0.15"/>
  <cols>
    <col min="1" max="46" width="2.375" style="1" customWidth="1"/>
    <col min="47" max="16384" width="9" style="1"/>
  </cols>
  <sheetData>
    <row r="1" spans="1:38" ht="12" customHeight="1" x14ac:dyDescent="0.15">
      <c r="A1" s="63" t="s">
        <v>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 t="s">
        <v>57</v>
      </c>
      <c r="U1" s="64"/>
      <c r="V1" s="64"/>
      <c r="W1" s="64"/>
      <c r="X1" s="64"/>
      <c r="Y1" s="64"/>
      <c r="Z1" s="64"/>
      <c r="AA1" s="64"/>
      <c r="AB1" s="81" t="s">
        <v>71</v>
      </c>
      <c r="AC1" s="81"/>
      <c r="AD1" s="82">
        <f>データ入力シート!$C$21</f>
        <v>0</v>
      </c>
      <c r="AE1" s="82"/>
      <c r="AF1" s="82"/>
      <c r="AG1" s="82"/>
      <c r="AH1" s="82"/>
      <c r="AI1" s="82"/>
      <c r="AJ1" s="82"/>
      <c r="AK1" s="82"/>
    </row>
    <row r="2" spans="1:38" ht="12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  <c r="U2" s="64"/>
      <c r="V2" s="64"/>
      <c r="W2" s="64"/>
      <c r="X2" s="64"/>
      <c r="Y2" s="64"/>
      <c r="Z2" s="64"/>
      <c r="AA2" s="64"/>
      <c r="AB2" s="81"/>
      <c r="AC2" s="81"/>
      <c r="AD2" s="82"/>
      <c r="AE2" s="82"/>
      <c r="AF2" s="82"/>
      <c r="AG2" s="82"/>
      <c r="AH2" s="82"/>
      <c r="AI2" s="82"/>
      <c r="AJ2" s="82"/>
      <c r="AK2" s="82"/>
    </row>
    <row r="3" spans="1:38" ht="12" customHeight="1" x14ac:dyDescent="0.15">
      <c r="A3" s="84" t="s">
        <v>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5"/>
      <c r="O3" s="84" t="s">
        <v>15</v>
      </c>
      <c r="P3" s="84"/>
      <c r="Q3" s="84"/>
      <c r="U3" s="230" t="s">
        <v>58</v>
      </c>
      <c r="V3" s="230"/>
      <c r="W3" s="230"/>
      <c r="X3" s="230"/>
      <c r="Y3" s="230"/>
      <c r="Z3" s="230"/>
      <c r="AA3" s="230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12" customHeight="1" thickBo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6"/>
      <c r="O4" s="85"/>
      <c r="P4" s="85"/>
      <c r="Q4" s="85"/>
    </row>
    <row r="5" spans="1:38" ht="12" customHeight="1" x14ac:dyDescent="0.15">
      <c r="U5" s="65" t="s">
        <v>9</v>
      </c>
      <c r="V5" s="66"/>
      <c r="W5" s="67"/>
      <c r="X5" s="71">
        <f>データ入力シート!$C$10</f>
        <v>0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3"/>
    </row>
    <row r="6" spans="1:38" ht="12" customHeight="1" thickBot="1" x14ac:dyDescent="0.2">
      <c r="A6" s="4" t="s">
        <v>10</v>
      </c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68"/>
      <c r="V6" s="69"/>
      <c r="W6" s="70"/>
      <c r="X6" s="74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6"/>
    </row>
    <row r="7" spans="1:38" ht="12" customHeight="1" x14ac:dyDescent="0.15">
      <c r="A7" s="124" t="s">
        <v>0</v>
      </c>
      <c r="B7" s="125"/>
      <c r="C7" s="125"/>
      <c r="D7" s="125"/>
      <c r="E7" s="125"/>
      <c r="F7" s="125"/>
      <c r="G7" s="231">
        <f>$S$23</f>
        <v>0</v>
      </c>
      <c r="H7" s="231"/>
      <c r="I7" s="231"/>
      <c r="J7" s="231"/>
      <c r="K7" s="231"/>
      <c r="L7" s="231"/>
      <c r="M7" s="231"/>
      <c r="N7" s="231"/>
      <c r="O7" s="231"/>
      <c r="P7" s="232"/>
      <c r="Q7" s="7"/>
      <c r="R7" s="7"/>
      <c r="S7" s="7"/>
      <c r="T7" s="7"/>
      <c r="U7" s="68" t="s">
        <v>5</v>
      </c>
      <c r="V7" s="69"/>
      <c r="W7" s="70"/>
      <c r="X7" s="74">
        <f>データ入力シート!$C$11</f>
        <v>0</v>
      </c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166"/>
    </row>
    <row r="8" spans="1:38" ht="12" customHeight="1" x14ac:dyDescent="0.15">
      <c r="A8" s="116"/>
      <c r="B8" s="117"/>
      <c r="C8" s="117"/>
      <c r="D8" s="117"/>
      <c r="E8" s="117"/>
      <c r="F8" s="117"/>
      <c r="G8" s="233"/>
      <c r="H8" s="233"/>
      <c r="I8" s="233"/>
      <c r="J8" s="233"/>
      <c r="K8" s="233"/>
      <c r="L8" s="233"/>
      <c r="M8" s="233"/>
      <c r="N8" s="233"/>
      <c r="O8" s="233"/>
      <c r="P8" s="234"/>
      <c r="Q8" s="7"/>
      <c r="R8" s="7"/>
      <c r="S8" s="7"/>
      <c r="T8" s="7"/>
      <c r="U8" s="68"/>
      <c r="V8" s="69"/>
      <c r="W8" s="70"/>
      <c r="X8" s="74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166"/>
    </row>
    <row r="9" spans="1:38" ht="12" customHeight="1" x14ac:dyDescent="0.15">
      <c r="A9" s="116" t="s">
        <v>1</v>
      </c>
      <c r="B9" s="117"/>
      <c r="C9" s="117"/>
      <c r="D9" s="117"/>
      <c r="E9" s="235">
        <f>データ入力シート!$C$22</f>
        <v>0.1</v>
      </c>
      <c r="F9" s="235"/>
      <c r="G9" s="233">
        <f t="shared" ref="G9" si="0">$Y$23</f>
        <v>0</v>
      </c>
      <c r="H9" s="233"/>
      <c r="I9" s="233"/>
      <c r="J9" s="233"/>
      <c r="K9" s="233"/>
      <c r="L9" s="233"/>
      <c r="M9" s="233"/>
      <c r="N9" s="233"/>
      <c r="O9" s="233"/>
      <c r="P9" s="234"/>
      <c r="Q9" s="7"/>
      <c r="R9" s="7"/>
      <c r="S9" s="7"/>
      <c r="T9" s="7"/>
      <c r="U9" s="68"/>
      <c r="V9" s="69"/>
      <c r="W9" s="70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166"/>
    </row>
    <row r="10" spans="1:38" ht="12" customHeight="1" x14ac:dyDescent="0.15">
      <c r="A10" s="116"/>
      <c r="B10" s="117"/>
      <c r="C10" s="117"/>
      <c r="D10" s="117"/>
      <c r="E10" s="235"/>
      <c r="F10" s="235"/>
      <c r="G10" s="233"/>
      <c r="H10" s="233"/>
      <c r="I10" s="233"/>
      <c r="J10" s="233"/>
      <c r="K10" s="233"/>
      <c r="L10" s="233"/>
      <c r="M10" s="233"/>
      <c r="N10" s="233"/>
      <c r="O10" s="233"/>
      <c r="P10" s="234"/>
      <c r="Q10" s="7"/>
      <c r="R10" s="7"/>
      <c r="S10" s="7"/>
      <c r="T10" s="7"/>
      <c r="U10" s="105" t="s">
        <v>70</v>
      </c>
      <c r="V10" s="106"/>
      <c r="W10" s="106"/>
      <c r="X10" s="77">
        <f>データ入力シート!$C$12</f>
        <v>0</v>
      </c>
      <c r="Y10" s="77"/>
      <c r="Z10" s="77"/>
      <c r="AA10" s="77"/>
      <c r="AB10" s="77"/>
      <c r="AC10" s="77"/>
      <c r="AD10" s="78" t="s">
        <v>8</v>
      </c>
      <c r="AE10" s="78"/>
      <c r="AF10" s="205">
        <f>データ入力シート!$C$13</f>
        <v>0</v>
      </c>
      <c r="AG10" s="205"/>
      <c r="AH10" s="205"/>
      <c r="AI10" s="205"/>
      <c r="AJ10" s="205"/>
      <c r="AK10" s="206"/>
    </row>
    <row r="11" spans="1:38" ht="14.25" customHeight="1" x14ac:dyDescent="0.15">
      <c r="A11" s="116" t="s">
        <v>11</v>
      </c>
      <c r="B11" s="117"/>
      <c r="C11" s="117"/>
      <c r="D11" s="117"/>
      <c r="E11" s="117"/>
      <c r="F11" s="117"/>
      <c r="G11" s="243">
        <f>SUBTOTAL(9,G7:P10)</f>
        <v>0</v>
      </c>
      <c r="H11" s="243"/>
      <c r="I11" s="243"/>
      <c r="J11" s="243"/>
      <c r="K11" s="243"/>
      <c r="L11" s="243"/>
      <c r="M11" s="243"/>
      <c r="N11" s="243"/>
      <c r="O11" s="243"/>
      <c r="P11" s="244"/>
      <c r="Q11" s="7"/>
      <c r="R11" s="7"/>
      <c r="S11" s="7"/>
      <c r="T11" s="7"/>
      <c r="U11" s="116" t="s">
        <v>6</v>
      </c>
      <c r="V11" s="117"/>
      <c r="W11" s="117"/>
      <c r="X11" s="208">
        <f>データ入力シート!$C$14</f>
        <v>0</v>
      </c>
      <c r="Y11" s="209"/>
      <c r="Z11" s="209"/>
      <c r="AA11" s="209"/>
      <c r="AB11" s="210"/>
      <c r="AC11" s="117" t="s">
        <v>7</v>
      </c>
      <c r="AD11" s="117"/>
      <c r="AE11" s="117"/>
      <c r="AF11" s="140">
        <f>データ入力シート!$C$15</f>
        <v>0</v>
      </c>
      <c r="AG11" s="141"/>
      <c r="AH11" s="141"/>
      <c r="AI11" s="141"/>
      <c r="AJ11" s="141"/>
      <c r="AK11" s="142"/>
    </row>
    <row r="12" spans="1:38" ht="14.25" customHeight="1" thickBot="1" x14ac:dyDescent="0.2">
      <c r="A12" s="132"/>
      <c r="B12" s="133"/>
      <c r="C12" s="133"/>
      <c r="D12" s="133"/>
      <c r="E12" s="133"/>
      <c r="F12" s="133"/>
      <c r="G12" s="245"/>
      <c r="H12" s="245"/>
      <c r="I12" s="245"/>
      <c r="J12" s="245"/>
      <c r="K12" s="245"/>
      <c r="L12" s="245"/>
      <c r="M12" s="245"/>
      <c r="N12" s="245"/>
      <c r="O12" s="245"/>
      <c r="P12" s="246"/>
      <c r="Q12" s="7"/>
      <c r="R12" s="7"/>
      <c r="S12" s="7"/>
      <c r="T12" s="7"/>
      <c r="U12" s="95" t="s">
        <v>26</v>
      </c>
      <c r="V12" s="96"/>
      <c r="W12" s="97"/>
      <c r="X12" s="137">
        <f>データ入力シート!$C$16</f>
        <v>0</v>
      </c>
      <c r="Y12" s="138"/>
      <c r="Z12" s="138"/>
      <c r="AA12" s="138"/>
      <c r="AB12" s="138"/>
      <c r="AC12" s="139"/>
      <c r="AD12" s="137">
        <f>データ入力シート!$C$17</f>
        <v>0</v>
      </c>
      <c r="AE12" s="138"/>
      <c r="AF12" s="138"/>
      <c r="AG12" s="138"/>
      <c r="AH12" s="138"/>
      <c r="AI12" s="138"/>
      <c r="AJ12" s="138"/>
      <c r="AK12" s="24" t="s">
        <v>27</v>
      </c>
    </row>
    <row r="13" spans="1:38" ht="14.25" customHeight="1" x14ac:dyDescent="0.15">
      <c r="A13" s="247"/>
      <c r="B13" s="247"/>
      <c r="C13" s="247"/>
      <c r="D13" s="247"/>
      <c r="E13" s="247"/>
      <c r="F13" s="247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7"/>
      <c r="R13" s="7"/>
      <c r="S13" s="7"/>
      <c r="T13" s="7"/>
      <c r="U13" s="68"/>
      <c r="V13" s="69"/>
      <c r="W13" s="70"/>
      <c r="X13" s="211">
        <f>データ入力シート!$C$18</f>
        <v>0</v>
      </c>
      <c r="Y13" s="212"/>
      <c r="Z13" s="213"/>
      <c r="AA13" s="211" t="s">
        <v>46</v>
      </c>
      <c r="AB13" s="213"/>
      <c r="AC13" s="208">
        <f>データ入力シート!$C$19</f>
        <v>0</v>
      </c>
      <c r="AD13" s="209"/>
      <c r="AE13" s="209"/>
      <c r="AF13" s="209"/>
      <c r="AG13" s="209"/>
      <c r="AH13" s="209"/>
      <c r="AI13" s="209"/>
      <c r="AJ13" s="209"/>
      <c r="AK13" s="214"/>
    </row>
    <row r="14" spans="1:38" ht="12" customHeight="1" thickBo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07"/>
      <c r="V14" s="108"/>
      <c r="W14" s="109"/>
      <c r="X14" s="215" t="s">
        <v>28</v>
      </c>
      <c r="Y14" s="216"/>
      <c r="Z14" s="217"/>
      <c r="AA14" s="218">
        <f>データ入力シート!$C$20</f>
        <v>0</v>
      </c>
      <c r="AB14" s="219"/>
      <c r="AC14" s="219"/>
      <c r="AD14" s="219"/>
      <c r="AE14" s="219"/>
      <c r="AF14" s="219"/>
      <c r="AG14" s="219"/>
      <c r="AH14" s="219"/>
      <c r="AI14" s="219"/>
      <c r="AJ14" s="219"/>
      <c r="AK14" s="220"/>
    </row>
    <row r="15" spans="1:38" ht="12" customHeight="1" x14ac:dyDescent="0.15">
      <c r="A15" s="189" t="s">
        <v>12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7"/>
      <c r="R15" s="7"/>
      <c r="S15" s="7"/>
      <c r="T15" s="7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8" ht="4.5" customHeight="1" thickBot="1" x14ac:dyDescent="0.2">
      <c r="A16" s="9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7.25" customHeight="1" x14ac:dyDescent="0.15">
      <c r="A17" s="237" t="s">
        <v>13</v>
      </c>
      <c r="B17" s="238"/>
      <c r="C17" s="238"/>
      <c r="D17" s="239"/>
      <c r="E17" s="181" t="s">
        <v>53</v>
      </c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 t="s">
        <v>54</v>
      </c>
      <c r="T17" s="181"/>
      <c r="U17" s="181"/>
      <c r="V17" s="181"/>
      <c r="W17" s="181"/>
      <c r="X17" s="181"/>
      <c r="Y17" s="181" t="s">
        <v>55</v>
      </c>
      <c r="Z17" s="181"/>
      <c r="AA17" s="181"/>
      <c r="AB17" s="181"/>
      <c r="AC17" s="181" t="s">
        <v>56</v>
      </c>
      <c r="AD17" s="181"/>
      <c r="AE17" s="181"/>
      <c r="AF17" s="181"/>
      <c r="AG17" s="181"/>
      <c r="AH17" s="181"/>
      <c r="AI17" s="181"/>
      <c r="AJ17" s="251" t="s">
        <v>59</v>
      </c>
      <c r="AK17" s="252"/>
    </row>
    <row r="18" spans="1:37" ht="21" customHeight="1" x14ac:dyDescent="0.15">
      <c r="A18" s="143"/>
      <c r="B18" s="225"/>
      <c r="C18" s="225"/>
      <c r="D18" s="144"/>
      <c r="E18" s="236">
        <f>データ入力シート!$B$51</f>
        <v>0</v>
      </c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27">
        <f>データ入力シート!$C$51</f>
        <v>0</v>
      </c>
      <c r="T18" s="227"/>
      <c r="U18" s="227"/>
      <c r="V18" s="227"/>
      <c r="W18" s="227"/>
      <c r="X18" s="227"/>
      <c r="Y18" s="227">
        <f>ROUND(S18*E$9,0)</f>
        <v>0</v>
      </c>
      <c r="Z18" s="227"/>
      <c r="AA18" s="227"/>
      <c r="AB18" s="227"/>
      <c r="AC18" s="227">
        <f>SUM(S18:AB18)</f>
        <v>0</v>
      </c>
      <c r="AD18" s="227"/>
      <c r="AE18" s="227"/>
      <c r="AF18" s="227"/>
      <c r="AG18" s="227"/>
      <c r="AH18" s="227"/>
      <c r="AI18" s="227"/>
      <c r="AJ18" s="228"/>
      <c r="AK18" s="229"/>
    </row>
    <row r="19" spans="1:37" ht="21" customHeight="1" x14ac:dyDescent="0.15">
      <c r="A19" s="143"/>
      <c r="B19" s="225"/>
      <c r="C19" s="225"/>
      <c r="D19" s="144"/>
      <c r="E19" s="236">
        <f>データ入力シート!$B$52</f>
        <v>0</v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27">
        <f>データ入力シート!$C$52</f>
        <v>0</v>
      </c>
      <c r="T19" s="227"/>
      <c r="U19" s="227"/>
      <c r="V19" s="227"/>
      <c r="W19" s="227"/>
      <c r="X19" s="227"/>
      <c r="Y19" s="227">
        <f t="shared" ref="Y19:Y21" si="1">ROUND(S19*E$9,0)</f>
        <v>0</v>
      </c>
      <c r="Z19" s="227"/>
      <c r="AA19" s="227"/>
      <c r="AB19" s="227"/>
      <c r="AC19" s="227">
        <f t="shared" ref="AC19:AC22" si="2">SUM(S19:AB19)</f>
        <v>0</v>
      </c>
      <c r="AD19" s="227"/>
      <c r="AE19" s="227"/>
      <c r="AF19" s="227"/>
      <c r="AG19" s="227"/>
      <c r="AH19" s="227"/>
      <c r="AI19" s="227"/>
      <c r="AJ19" s="228"/>
      <c r="AK19" s="229"/>
    </row>
    <row r="20" spans="1:37" ht="21" customHeight="1" x14ac:dyDescent="0.15">
      <c r="A20" s="143"/>
      <c r="B20" s="225"/>
      <c r="C20" s="225"/>
      <c r="D20" s="144"/>
      <c r="E20" s="236">
        <f>データ入力シート!$B$53</f>
        <v>0</v>
      </c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27">
        <f>データ入力シート!$C$53</f>
        <v>0</v>
      </c>
      <c r="T20" s="227"/>
      <c r="U20" s="227"/>
      <c r="V20" s="227"/>
      <c r="W20" s="227"/>
      <c r="X20" s="227"/>
      <c r="Y20" s="227">
        <f t="shared" si="1"/>
        <v>0</v>
      </c>
      <c r="Z20" s="227"/>
      <c r="AA20" s="227"/>
      <c r="AB20" s="227"/>
      <c r="AC20" s="227">
        <f t="shared" si="2"/>
        <v>0</v>
      </c>
      <c r="AD20" s="227"/>
      <c r="AE20" s="227"/>
      <c r="AF20" s="227"/>
      <c r="AG20" s="227"/>
      <c r="AH20" s="227"/>
      <c r="AI20" s="227"/>
      <c r="AJ20" s="228"/>
      <c r="AK20" s="229"/>
    </row>
    <row r="21" spans="1:37" ht="21" customHeight="1" x14ac:dyDescent="0.15">
      <c r="A21" s="143"/>
      <c r="B21" s="225"/>
      <c r="C21" s="225"/>
      <c r="D21" s="144"/>
      <c r="E21" s="236">
        <f>データ入力シート!$B$54</f>
        <v>0</v>
      </c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27">
        <f>データ入力シート!$C$54</f>
        <v>0</v>
      </c>
      <c r="T21" s="227"/>
      <c r="U21" s="227"/>
      <c r="V21" s="227"/>
      <c r="W21" s="227"/>
      <c r="X21" s="227"/>
      <c r="Y21" s="227">
        <f t="shared" si="1"/>
        <v>0</v>
      </c>
      <c r="Z21" s="227"/>
      <c r="AA21" s="227"/>
      <c r="AB21" s="227"/>
      <c r="AC21" s="227">
        <f t="shared" si="2"/>
        <v>0</v>
      </c>
      <c r="AD21" s="227"/>
      <c r="AE21" s="227"/>
      <c r="AF21" s="227"/>
      <c r="AG21" s="227"/>
      <c r="AH21" s="227"/>
      <c r="AI21" s="227"/>
      <c r="AJ21" s="228"/>
      <c r="AK21" s="229"/>
    </row>
    <row r="22" spans="1:37" ht="21" customHeight="1" x14ac:dyDescent="0.15">
      <c r="A22" s="240"/>
      <c r="B22" s="241"/>
      <c r="C22" s="241"/>
      <c r="D22" s="242"/>
      <c r="E22" s="249">
        <f>データ入力シート!$B$55</f>
        <v>0</v>
      </c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50">
        <f>データ入力シート!$C$55</f>
        <v>0</v>
      </c>
      <c r="T22" s="250"/>
      <c r="U22" s="250"/>
      <c r="V22" s="250"/>
      <c r="W22" s="250"/>
      <c r="X22" s="250"/>
      <c r="Y22" s="250">
        <f>ROUND(S22*E$9,0)</f>
        <v>0</v>
      </c>
      <c r="Z22" s="250"/>
      <c r="AA22" s="250"/>
      <c r="AB22" s="250"/>
      <c r="AC22" s="250">
        <f t="shared" si="2"/>
        <v>0</v>
      </c>
      <c r="AD22" s="250"/>
      <c r="AE22" s="250"/>
      <c r="AF22" s="250"/>
      <c r="AG22" s="250"/>
      <c r="AH22" s="250"/>
      <c r="AI22" s="250"/>
      <c r="AJ22" s="194"/>
      <c r="AK22" s="253"/>
    </row>
    <row r="23" spans="1:37" ht="21" customHeight="1" thickBot="1" x14ac:dyDescent="0.2">
      <c r="A23" s="156" t="s">
        <v>41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157"/>
      <c r="S23" s="221">
        <f>SUBTOTAL(9,S18:X22)</f>
        <v>0</v>
      </c>
      <c r="T23" s="221">
        <f>SUBTOTAL(9,T18:Y22)</f>
        <v>0</v>
      </c>
      <c r="U23" s="221"/>
      <c r="V23" s="221"/>
      <c r="W23" s="221"/>
      <c r="X23" s="221"/>
      <c r="Y23" s="221">
        <f>SUBTOTAL(9,Y18:AB22)</f>
        <v>0</v>
      </c>
      <c r="Z23" s="221">
        <f>SUBTOTAL(9,Z18:AD22)</f>
        <v>0</v>
      </c>
      <c r="AA23" s="221"/>
      <c r="AB23" s="221"/>
      <c r="AC23" s="221">
        <f>SUBTOTAL(9,AC18:AI22)</f>
        <v>0</v>
      </c>
      <c r="AD23" s="221"/>
      <c r="AE23" s="221">
        <f>SUBTOTAL(9,AE18:AK22)</f>
        <v>0</v>
      </c>
      <c r="AF23" s="221"/>
      <c r="AG23" s="221"/>
      <c r="AH23" s="221"/>
      <c r="AI23" s="221"/>
      <c r="AJ23" s="222"/>
      <c r="AK23" s="223"/>
    </row>
    <row r="24" spans="1:37" ht="14.25" customHeight="1" x14ac:dyDescent="0.15">
      <c r="A24" s="3"/>
      <c r="B24" s="3"/>
      <c r="C24" s="3"/>
      <c r="D24" s="3"/>
      <c r="E24" s="3"/>
      <c r="F24" s="3"/>
      <c r="G24" s="49" t="s">
        <v>81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3.5" customHeight="1" x14ac:dyDescent="0.15">
      <c r="A25" s="11"/>
      <c r="B25" s="11"/>
      <c r="C25" s="11"/>
      <c r="D25" s="11"/>
      <c r="E25" s="11"/>
      <c r="F25" s="11"/>
      <c r="G25" s="179" t="s">
        <v>51</v>
      </c>
      <c r="H25" s="179"/>
      <c r="I25" s="179"/>
      <c r="J25" s="179"/>
      <c r="K25" s="151"/>
      <c r="L25" s="151"/>
      <c r="M25" s="151"/>
      <c r="N25" s="152"/>
      <c r="O25" s="150"/>
      <c r="P25" s="151"/>
      <c r="Q25" s="151"/>
      <c r="R25" s="152"/>
      <c r="S25" s="150" t="s">
        <v>50</v>
      </c>
      <c r="T25" s="151"/>
      <c r="U25" s="151"/>
      <c r="V25" s="152"/>
      <c r="W25" s="179" t="s">
        <v>49</v>
      </c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</row>
    <row r="26" spans="1:37" ht="13.5" customHeight="1" x14ac:dyDescent="0.15">
      <c r="A26" s="11"/>
      <c r="B26" s="11"/>
      <c r="C26" s="11"/>
      <c r="D26" s="11"/>
      <c r="E26" s="11"/>
      <c r="F26" s="11"/>
      <c r="G26" s="185"/>
      <c r="H26" s="186"/>
      <c r="I26" s="186"/>
      <c r="J26" s="187"/>
      <c r="K26" s="185"/>
      <c r="L26" s="186"/>
      <c r="M26" s="186"/>
      <c r="N26" s="187"/>
      <c r="O26" s="185"/>
      <c r="P26" s="186"/>
      <c r="Q26" s="186"/>
      <c r="R26" s="187"/>
      <c r="S26" s="194"/>
      <c r="T26" s="195"/>
      <c r="U26" s="195"/>
      <c r="V26" s="196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1:37" ht="13.5" customHeight="1" x14ac:dyDescent="0.15">
      <c r="A27" s="11"/>
      <c r="B27" s="11"/>
      <c r="C27" s="11"/>
      <c r="D27" s="11"/>
      <c r="E27" s="11"/>
      <c r="F27" s="11"/>
      <c r="G27" s="188"/>
      <c r="H27" s="189"/>
      <c r="I27" s="189"/>
      <c r="J27" s="190"/>
      <c r="K27" s="188"/>
      <c r="L27" s="189"/>
      <c r="M27" s="189"/>
      <c r="N27" s="190"/>
      <c r="O27" s="188"/>
      <c r="P27" s="189"/>
      <c r="Q27" s="189"/>
      <c r="R27" s="190"/>
      <c r="S27" s="197"/>
      <c r="T27" s="198"/>
      <c r="U27" s="198"/>
      <c r="V27" s="199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1:37" ht="13.5" customHeight="1" x14ac:dyDescent="0.15">
      <c r="A28" s="11"/>
      <c r="B28" s="11"/>
      <c r="C28" s="11"/>
      <c r="D28" s="11"/>
      <c r="E28" s="11"/>
      <c r="F28" s="11"/>
      <c r="G28" s="191"/>
      <c r="H28" s="192"/>
      <c r="I28" s="192"/>
      <c r="J28" s="193"/>
      <c r="K28" s="191"/>
      <c r="L28" s="192"/>
      <c r="M28" s="192"/>
      <c r="N28" s="193"/>
      <c r="O28" s="191"/>
      <c r="P28" s="192"/>
      <c r="Q28" s="192"/>
      <c r="R28" s="193"/>
      <c r="S28" s="200"/>
      <c r="T28" s="201"/>
      <c r="U28" s="201"/>
      <c r="V28" s="202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  <row r="29" spans="1:37" ht="12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0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8.2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</row>
    <row r="32" spans="1:37" ht="10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0.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0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2" customHeight="1" x14ac:dyDescent="0.15"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46"/>
      <c r="AB35" s="46"/>
      <c r="AC35" s="46"/>
      <c r="AD35" s="46"/>
      <c r="AE35" s="207"/>
      <c r="AF35" s="207"/>
      <c r="AG35" s="207"/>
      <c r="AH35" s="207"/>
      <c r="AI35" s="207"/>
      <c r="AJ35" s="46"/>
      <c r="AK35" s="46"/>
    </row>
    <row r="36" spans="1:37" ht="12" customHeight="1" x14ac:dyDescent="0.15">
      <c r="A36" s="63" t="s">
        <v>2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 t="s">
        <v>57</v>
      </c>
      <c r="U36" s="64"/>
      <c r="V36" s="64"/>
      <c r="W36" s="64"/>
      <c r="X36" s="64"/>
      <c r="Y36" s="64"/>
      <c r="Z36" s="64"/>
      <c r="AA36" s="64"/>
      <c r="AB36" s="81" t="s">
        <v>71</v>
      </c>
      <c r="AC36" s="81"/>
      <c r="AD36" s="82">
        <f>データ入力シート!$C$21</f>
        <v>0</v>
      </c>
      <c r="AE36" s="82"/>
      <c r="AF36" s="82"/>
      <c r="AG36" s="82"/>
      <c r="AH36" s="82"/>
      <c r="AI36" s="82"/>
      <c r="AJ36" s="82"/>
      <c r="AK36" s="82"/>
    </row>
    <row r="37" spans="1:37" ht="12" customHeight="1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  <c r="U37" s="64"/>
      <c r="V37" s="64"/>
      <c r="W37" s="64"/>
      <c r="X37" s="64"/>
      <c r="Y37" s="64"/>
      <c r="Z37" s="64"/>
      <c r="AA37" s="64"/>
      <c r="AB37" s="81"/>
      <c r="AC37" s="81"/>
      <c r="AD37" s="82"/>
      <c r="AE37" s="82"/>
      <c r="AF37" s="82"/>
      <c r="AG37" s="82"/>
      <c r="AH37" s="82"/>
      <c r="AI37" s="82"/>
      <c r="AJ37" s="82"/>
      <c r="AK37" s="82"/>
    </row>
    <row r="38" spans="1:37" ht="12" customHeight="1" x14ac:dyDescent="0.15">
      <c r="A38" s="84" t="s">
        <v>3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5"/>
      <c r="O38" s="84" t="s">
        <v>15</v>
      </c>
      <c r="P38" s="84"/>
      <c r="Q38" s="84"/>
    </row>
    <row r="39" spans="1:37" ht="12" customHeight="1" thickBo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6"/>
      <c r="O39" s="85"/>
      <c r="P39" s="85"/>
      <c r="Q39" s="85"/>
    </row>
    <row r="40" spans="1:37" ht="12" customHeight="1" x14ac:dyDescent="0.15">
      <c r="U40" s="65" t="s">
        <v>9</v>
      </c>
      <c r="V40" s="66"/>
      <c r="W40" s="67"/>
      <c r="X40" s="71">
        <f>データ入力シート!$C$10</f>
        <v>0</v>
      </c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3"/>
    </row>
    <row r="41" spans="1:37" ht="12" customHeight="1" thickBot="1" x14ac:dyDescent="0.2">
      <c r="A41" s="4" t="s">
        <v>10</v>
      </c>
      <c r="B41" s="7"/>
      <c r="C41" s="7"/>
      <c r="D41" s="7"/>
      <c r="E41" s="7"/>
      <c r="F41" s="7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68"/>
      <c r="V41" s="69"/>
      <c r="W41" s="70"/>
      <c r="X41" s="74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6"/>
    </row>
    <row r="42" spans="1:37" ht="12" customHeight="1" x14ac:dyDescent="0.15">
      <c r="A42" s="124" t="s">
        <v>0</v>
      </c>
      <c r="B42" s="125"/>
      <c r="C42" s="125"/>
      <c r="D42" s="125"/>
      <c r="E42" s="125"/>
      <c r="F42" s="125"/>
      <c r="G42" s="231">
        <f>$S$58</f>
        <v>0</v>
      </c>
      <c r="H42" s="231"/>
      <c r="I42" s="231"/>
      <c r="J42" s="231"/>
      <c r="K42" s="231"/>
      <c r="L42" s="231"/>
      <c r="M42" s="231"/>
      <c r="N42" s="231"/>
      <c r="O42" s="231"/>
      <c r="P42" s="232"/>
      <c r="Q42" s="7"/>
      <c r="R42" s="7"/>
      <c r="S42" s="7"/>
      <c r="T42" s="7"/>
      <c r="U42" s="68" t="s">
        <v>5</v>
      </c>
      <c r="V42" s="69"/>
      <c r="W42" s="70"/>
      <c r="X42" s="74">
        <f>データ入力シート!$C$11</f>
        <v>0</v>
      </c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166"/>
    </row>
    <row r="43" spans="1:37" ht="12" customHeight="1" x14ac:dyDescent="0.15">
      <c r="A43" s="116"/>
      <c r="B43" s="117"/>
      <c r="C43" s="117"/>
      <c r="D43" s="117"/>
      <c r="E43" s="117"/>
      <c r="F43" s="117"/>
      <c r="G43" s="233"/>
      <c r="H43" s="233"/>
      <c r="I43" s="233"/>
      <c r="J43" s="233"/>
      <c r="K43" s="233"/>
      <c r="L43" s="233"/>
      <c r="M43" s="233"/>
      <c r="N43" s="233"/>
      <c r="O43" s="233"/>
      <c r="P43" s="234"/>
      <c r="Q43" s="7"/>
      <c r="R43" s="7"/>
      <c r="S43" s="7"/>
      <c r="T43" s="7"/>
      <c r="U43" s="68"/>
      <c r="V43" s="69"/>
      <c r="W43" s="70"/>
      <c r="X43" s="74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166"/>
    </row>
    <row r="44" spans="1:37" ht="12" customHeight="1" x14ac:dyDescent="0.15">
      <c r="A44" s="116" t="s">
        <v>1</v>
      </c>
      <c r="B44" s="117"/>
      <c r="C44" s="117"/>
      <c r="D44" s="117"/>
      <c r="E44" s="235">
        <f>データ入力シート!$C$22</f>
        <v>0.1</v>
      </c>
      <c r="F44" s="235"/>
      <c r="G44" s="233">
        <f t="shared" ref="G44" si="3">$Y$58</f>
        <v>0</v>
      </c>
      <c r="H44" s="233"/>
      <c r="I44" s="233"/>
      <c r="J44" s="233"/>
      <c r="K44" s="233"/>
      <c r="L44" s="233"/>
      <c r="M44" s="233"/>
      <c r="N44" s="233"/>
      <c r="O44" s="233"/>
      <c r="P44" s="234"/>
      <c r="Q44" s="7"/>
      <c r="R44" s="7"/>
      <c r="S44" s="7"/>
      <c r="T44" s="7"/>
      <c r="U44" s="68"/>
      <c r="V44" s="69"/>
      <c r="W44" s="70"/>
      <c r="X44" s="74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166"/>
    </row>
    <row r="45" spans="1:37" ht="12" customHeight="1" x14ac:dyDescent="0.15">
      <c r="A45" s="116"/>
      <c r="B45" s="117"/>
      <c r="C45" s="117"/>
      <c r="D45" s="117"/>
      <c r="E45" s="235"/>
      <c r="F45" s="235"/>
      <c r="G45" s="233"/>
      <c r="H45" s="233"/>
      <c r="I45" s="233"/>
      <c r="J45" s="233"/>
      <c r="K45" s="233"/>
      <c r="L45" s="233"/>
      <c r="M45" s="233"/>
      <c r="N45" s="233"/>
      <c r="O45" s="233"/>
      <c r="P45" s="234"/>
      <c r="Q45" s="7"/>
      <c r="R45" s="7"/>
      <c r="S45" s="7"/>
      <c r="T45" s="7"/>
      <c r="U45" s="105" t="s">
        <v>70</v>
      </c>
      <c r="V45" s="106"/>
      <c r="W45" s="106"/>
      <c r="X45" s="77">
        <f>データ入力シート!$C$12</f>
        <v>0</v>
      </c>
      <c r="Y45" s="77"/>
      <c r="Z45" s="77"/>
      <c r="AA45" s="77"/>
      <c r="AB45" s="77"/>
      <c r="AC45" s="77"/>
      <c r="AD45" s="78" t="s">
        <v>8</v>
      </c>
      <c r="AE45" s="78"/>
      <c r="AF45" s="205">
        <f>データ入力シート!$C$13</f>
        <v>0</v>
      </c>
      <c r="AG45" s="205"/>
      <c r="AH45" s="205"/>
      <c r="AI45" s="205"/>
      <c r="AJ45" s="205"/>
      <c r="AK45" s="206"/>
    </row>
    <row r="46" spans="1:37" ht="14.25" customHeight="1" x14ac:dyDescent="0.15">
      <c r="A46" s="116" t="s">
        <v>11</v>
      </c>
      <c r="B46" s="117"/>
      <c r="C46" s="117"/>
      <c r="D46" s="117"/>
      <c r="E46" s="117"/>
      <c r="F46" s="117"/>
      <c r="G46" s="243">
        <f>SUBTOTAL(9,G42:P45)</f>
        <v>0</v>
      </c>
      <c r="H46" s="243"/>
      <c r="I46" s="243"/>
      <c r="J46" s="243"/>
      <c r="K46" s="243"/>
      <c r="L46" s="243"/>
      <c r="M46" s="243"/>
      <c r="N46" s="243"/>
      <c r="O46" s="243"/>
      <c r="P46" s="244"/>
      <c r="Q46" s="7"/>
      <c r="R46" s="7"/>
      <c r="S46" s="7"/>
      <c r="T46" s="7"/>
      <c r="U46" s="116" t="s">
        <v>6</v>
      </c>
      <c r="V46" s="117"/>
      <c r="W46" s="117"/>
      <c r="X46" s="140">
        <f>データ入力シート!$C$14</f>
        <v>0</v>
      </c>
      <c r="Y46" s="141"/>
      <c r="Z46" s="141"/>
      <c r="AA46" s="141"/>
      <c r="AB46" s="180"/>
      <c r="AC46" s="184" t="s">
        <v>7</v>
      </c>
      <c r="AD46" s="184"/>
      <c r="AE46" s="184"/>
      <c r="AF46" s="140">
        <f>データ入力シート!$C$15</f>
        <v>0</v>
      </c>
      <c r="AG46" s="141"/>
      <c r="AH46" s="141"/>
      <c r="AI46" s="141"/>
      <c r="AJ46" s="141"/>
      <c r="AK46" s="142"/>
    </row>
    <row r="47" spans="1:37" ht="14.25" customHeight="1" thickBot="1" x14ac:dyDescent="0.2">
      <c r="A47" s="132"/>
      <c r="B47" s="133"/>
      <c r="C47" s="133"/>
      <c r="D47" s="133"/>
      <c r="E47" s="133"/>
      <c r="F47" s="133"/>
      <c r="G47" s="245"/>
      <c r="H47" s="245"/>
      <c r="I47" s="245"/>
      <c r="J47" s="245"/>
      <c r="K47" s="245"/>
      <c r="L47" s="245"/>
      <c r="M47" s="245"/>
      <c r="N47" s="245"/>
      <c r="O47" s="245"/>
      <c r="P47" s="246"/>
      <c r="Q47" s="7"/>
      <c r="R47" s="7"/>
      <c r="S47" s="7"/>
      <c r="T47" s="7"/>
      <c r="U47" s="95" t="s">
        <v>26</v>
      </c>
      <c r="V47" s="96"/>
      <c r="W47" s="97"/>
      <c r="X47" s="137">
        <f>データ入力シート!$C$16</f>
        <v>0</v>
      </c>
      <c r="Y47" s="138"/>
      <c r="Z47" s="138"/>
      <c r="AA47" s="138"/>
      <c r="AB47" s="138"/>
      <c r="AC47" s="139"/>
      <c r="AD47" s="137">
        <f>データ入力シート!$C$17</f>
        <v>0</v>
      </c>
      <c r="AE47" s="138"/>
      <c r="AF47" s="138"/>
      <c r="AG47" s="138"/>
      <c r="AH47" s="138"/>
      <c r="AI47" s="138"/>
      <c r="AJ47" s="138"/>
      <c r="AK47" s="24" t="s">
        <v>27</v>
      </c>
    </row>
    <row r="48" spans="1:37" ht="14.25" customHeight="1" x14ac:dyDescent="0.15">
      <c r="A48" s="247"/>
      <c r="B48" s="247"/>
      <c r="C48" s="247"/>
      <c r="D48" s="247"/>
      <c r="E48" s="247"/>
      <c r="F48" s="247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7"/>
      <c r="R48" s="7"/>
      <c r="S48" s="7"/>
      <c r="T48" s="7"/>
      <c r="U48" s="68"/>
      <c r="V48" s="69"/>
      <c r="W48" s="70"/>
      <c r="X48" s="137">
        <f>データ入力シート!$C$18</f>
        <v>0</v>
      </c>
      <c r="Y48" s="138"/>
      <c r="Z48" s="139"/>
      <c r="AA48" s="137" t="s">
        <v>46</v>
      </c>
      <c r="AB48" s="139"/>
      <c r="AC48" s="140">
        <f>データ入力シート!$C$19</f>
        <v>0</v>
      </c>
      <c r="AD48" s="141"/>
      <c r="AE48" s="141"/>
      <c r="AF48" s="141"/>
      <c r="AG48" s="141"/>
      <c r="AH48" s="141"/>
      <c r="AI48" s="141"/>
      <c r="AJ48" s="141"/>
      <c r="AK48" s="142"/>
    </row>
    <row r="49" spans="1:37" ht="12" customHeight="1" thickBo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07"/>
      <c r="V49" s="108"/>
      <c r="W49" s="109"/>
      <c r="X49" s="128" t="s">
        <v>28</v>
      </c>
      <c r="Y49" s="129"/>
      <c r="Z49" s="131"/>
      <c r="AA49" s="128">
        <f>データ入力シート!$C$20</f>
        <v>0</v>
      </c>
      <c r="AB49" s="129"/>
      <c r="AC49" s="129"/>
      <c r="AD49" s="129"/>
      <c r="AE49" s="129"/>
      <c r="AF49" s="129"/>
      <c r="AG49" s="129"/>
      <c r="AH49" s="129"/>
      <c r="AI49" s="129"/>
      <c r="AJ49" s="129"/>
      <c r="AK49" s="130"/>
    </row>
    <row r="50" spans="1:37" ht="12" customHeight="1" x14ac:dyDescent="0.15">
      <c r="A50" s="189" t="s">
        <v>12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7"/>
      <c r="R50" s="7"/>
      <c r="S50" s="7"/>
      <c r="T50" s="7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4.5" customHeight="1" thickBot="1" x14ac:dyDescent="0.2">
      <c r="A51" s="9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7.25" customHeight="1" x14ac:dyDescent="0.15">
      <c r="A52" s="237" t="s">
        <v>13</v>
      </c>
      <c r="B52" s="238"/>
      <c r="C52" s="238"/>
      <c r="D52" s="239"/>
      <c r="E52" s="181" t="s">
        <v>14</v>
      </c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 t="s">
        <v>54</v>
      </c>
      <c r="T52" s="181"/>
      <c r="U52" s="181"/>
      <c r="V52" s="181"/>
      <c r="W52" s="181"/>
      <c r="X52" s="181"/>
      <c r="Y52" s="181" t="s">
        <v>4</v>
      </c>
      <c r="Z52" s="181"/>
      <c r="AA52" s="181"/>
      <c r="AB52" s="181"/>
      <c r="AC52" s="181" t="s">
        <v>56</v>
      </c>
      <c r="AD52" s="181"/>
      <c r="AE52" s="181"/>
      <c r="AF52" s="181"/>
      <c r="AG52" s="181"/>
      <c r="AH52" s="181"/>
      <c r="AI52" s="181"/>
      <c r="AJ52" s="251" t="s">
        <v>59</v>
      </c>
      <c r="AK52" s="252"/>
    </row>
    <row r="53" spans="1:37" ht="21" customHeight="1" x14ac:dyDescent="0.15">
      <c r="A53" s="143"/>
      <c r="B53" s="225"/>
      <c r="C53" s="225"/>
      <c r="D53" s="144"/>
      <c r="E53" s="226">
        <f>データ入力シート!$B$51</f>
        <v>0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7">
        <f>データ入力シート!$C$51</f>
        <v>0</v>
      </c>
      <c r="T53" s="227"/>
      <c r="U53" s="227"/>
      <c r="V53" s="227"/>
      <c r="W53" s="227"/>
      <c r="X53" s="227"/>
      <c r="Y53" s="227">
        <f>ROUND(S53*E$44,0)</f>
        <v>0</v>
      </c>
      <c r="Z53" s="227"/>
      <c r="AA53" s="227"/>
      <c r="AB53" s="227"/>
      <c r="AC53" s="227">
        <f>SUM(S53:AB53)</f>
        <v>0</v>
      </c>
      <c r="AD53" s="227"/>
      <c r="AE53" s="227"/>
      <c r="AF53" s="227"/>
      <c r="AG53" s="227"/>
      <c r="AH53" s="227"/>
      <c r="AI53" s="227"/>
      <c r="AJ53" s="228"/>
      <c r="AK53" s="229"/>
    </row>
    <row r="54" spans="1:37" ht="21" customHeight="1" x14ac:dyDescent="0.15">
      <c r="A54" s="143"/>
      <c r="B54" s="225"/>
      <c r="C54" s="225"/>
      <c r="D54" s="144"/>
      <c r="E54" s="226">
        <f>データ入力シート!$B$52</f>
        <v>0</v>
      </c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7">
        <f>データ入力シート!$C$52</f>
        <v>0</v>
      </c>
      <c r="T54" s="227"/>
      <c r="U54" s="227"/>
      <c r="V54" s="227"/>
      <c r="W54" s="227"/>
      <c r="X54" s="227"/>
      <c r="Y54" s="227">
        <f>ROUND(S54*E$44,0)</f>
        <v>0</v>
      </c>
      <c r="Z54" s="227"/>
      <c r="AA54" s="227"/>
      <c r="AB54" s="227"/>
      <c r="AC54" s="227">
        <f t="shared" ref="AC54:AC57" si="4">SUM(S54:AB54)</f>
        <v>0</v>
      </c>
      <c r="AD54" s="227"/>
      <c r="AE54" s="227"/>
      <c r="AF54" s="227"/>
      <c r="AG54" s="227"/>
      <c r="AH54" s="227"/>
      <c r="AI54" s="227"/>
      <c r="AJ54" s="228"/>
      <c r="AK54" s="229"/>
    </row>
    <row r="55" spans="1:37" ht="21" customHeight="1" x14ac:dyDescent="0.15">
      <c r="A55" s="143"/>
      <c r="B55" s="225"/>
      <c r="C55" s="225"/>
      <c r="D55" s="144"/>
      <c r="E55" s="226">
        <f>データ入力シート!$B$53</f>
        <v>0</v>
      </c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7">
        <f>データ入力シート!$C$53</f>
        <v>0</v>
      </c>
      <c r="T55" s="227"/>
      <c r="U55" s="227"/>
      <c r="V55" s="227"/>
      <c r="W55" s="227"/>
      <c r="X55" s="227"/>
      <c r="Y55" s="227">
        <f>ROUND(S55*E$44,0)</f>
        <v>0</v>
      </c>
      <c r="Z55" s="227"/>
      <c r="AA55" s="227"/>
      <c r="AB55" s="227"/>
      <c r="AC55" s="227">
        <f t="shared" si="4"/>
        <v>0</v>
      </c>
      <c r="AD55" s="227"/>
      <c r="AE55" s="227"/>
      <c r="AF55" s="227"/>
      <c r="AG55" s="227"/>
      <c r="AH55" s="227"/>
      <c r="AI55" s="227"/>
      <c r="AJ55" s="228"/>
      <c r="AK55" s="229"/>
    </row>
    <row r="56" spans="1:37" ht="21" customHeight="1" x14ac:dyDescent="0.15">
      <c r="A56" s="143"/>
      <c r="B56" s="225"/>
      <c r="C56" s="225"/>
      <c r="D56" s="144"/>
      <c r="E56" s="226">
        <f>データ入力シート!$B$54</f>
        <v>0</v>
      </c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7">
        <f>データ入力シート!$C$54</f>
        <v>0</v>
      </c>
      <c r="T56" s="227"/>
      <c r="U56" s="227"/>
      <c r="V56" s="227"/>
      <c r="W56" s="227"/>
      <c r="X56" s="227"/>
      <c r="Y56" s="227">
        <f t="shared" ref="Y56" si="5">ROUND(S56*E$44,0)</f>
        <v>0</v>
      </c>
      <c r="Z56" s="227"/>
      <c r="AA56" s="227"/>
      <c r="AB56" s="227"/>
      <c r="AC56" s="227">
        <f t="shared" si="4"/>
        <v>0</v>
      </c>
      <c r="AD56" s="227"/>
      <c r="AE56" s="227"/>
      <c r="AF56" s="227"/>
      <c r="AG56" s="227"/>
      <c r="AH56" s="227"/>
      <c r="AI56" s="227"/>
      <c r="AJ56" s="228"/>
      <c r="AK56" s="229"/>
    </row>
    <row r="57" spans="1:37" ht="21" customHeight="1" x14ac:dyDescent="0.15">
      <c r="A57" s="143"/>
      <c r="B57" s="225"/>
      <c r="C57" s="225"/>
      <c r="D57" s="144"/>
      <c r="E57" s="226">
        <f>データ入力シート!$B$55</f>
        <v>0</v>
      </c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7">
        <f>データ入力シート!$C$55</f>
        <v>0</v>
      </c>
      <c r="T57" s="227"/>
      <c r="U57" s="227"/>
      <c r="V57" s="227"/>
      <c r="W57" s="227"/>
      <c r="X57" s="227"/>
      <c r="Y57" s="227">
        <f>ROUND(S57*E$44,0)</f>
        <v>0</v>
      </c>
      <c r="Z57" s="227"/>
      <c r="AA57" s="227"/>
      <c r="AB57" s="227"/>
      <c r="AC57" s="227">
        <f t="shared" si="4"/>
        <v>0</v>
      </c>
      <c r="AD57" s="227"/>
      <c r="AE57" s="227"/>
      <c r="AF57" s="227"/>
      <c r="AG57" s="227"/>
      <c r="AH57" s="227"/>
      <c r="AI57" s="227"/>
      <c r="AJ57" s="228"/>
      <c r="AK57" s="229"/>
    </row>
    <row r="58" spans="1:37" ht="21" customHeight="1" thickBot="1" x14ac:dyDescent="0.2">
      <c r="A58" s="156" t="s">
        <v>41</v>
      </c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157"/>
      <c r="S58" s="221">
        <f>SUBTOTAL(9,S53:X57)</f>
        <v>0</v>
      </c>
      <c r="T58" s="221">
        <f>SUBTOTAL(9,T53:Y57)</f>
        <v>0</v>
      </c>
      <c r="U58" s="221"/>
      <c r="V58" s="221"/>
      <c r="W58" s="221"/>
      <c r="X58" s="221"/>
      <c r="Y58" s="221">
        <f>SUBTOTAL(9,Y53:AB57)</f>
        <v>0</v>
      </c>
      <c r="Z58" s="221">
        <f>SUBTOTAL(9,Z53:AD57)</f>
        <v>0</v>
      </c>
      <c r="AA58" s="221"/>
      <c r="AB58" s="221"/>
      <c r="AC58" s="221">
        <f>SUBTOTAL(9,AC53:AI57)</f>
        <v>0</v>
      </c>
      <c r="AD58" s="221"/>
      <c r="AE58" s="221">
        <f>SUBTOTAL(9,AE53:AK57)</f>
        <v>0</v>
      </c>
      <c r="AF58" s="221"/>
      <c r="AG58" s="221"/>
      <c r="AH58" s="221"/>
      <c r="AI58" s="221"/>
      <c r="AJ58" s="222"/>
      <c r="AK58" s="223"/>
    </row>
    <row r="59" spans="1:37" ht="14.25" customHeight="1" x14ac:dyDescent="0.15">
      <c r="A59" s="3"/>
      <c r="B59" s="3"/>
      <c r="C59" s="3"/>
      <c r="D59" s="3"/>
      <c r="E59" s="3"/>
      <c r="F59" s="3"/>
      <c r="G59" s="49" t="s">
        <v>81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3.5" customHeight="1" x14ac:dyDescent="0.15">
      <c r="A60" s="11"/>
      <c r="B60" s="11"/>
      <c r="C60" s="11"/>
      <c r="D60" s="11"/>
      <c r="E60" s="11"/>
      <c r="F60" s="11"/>
      <c r="G60" s="179" t="s">
        <v>51</v>
      </c>
      <c r="H60" s="179"/>
      <c r="I60" s="179"/>
      <c r="J60" s="179"/>
      <c r="K60" s="151"/>
      <c r="L60" s="151"/>
      <c r="M60" s="151"/>
      <c r="N60" s="152"/>
      <c r="O60" s="150"/>
      <c r="P60" s="151"/>
      <c r="Q60" s="151"/>
      <c r="R60" s="152"/>
      <c r="S60" s="150" t="s">
        <v>50</v>
      </c>
      <c r="T60" s="151"/>
      <c r="U60" s="151"/>
      <c r="V60" s="152"/>
      <c r="W60" s="179" t="s">
        <v>49</v>
      </c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</row>
    <row r="61" spans="1:37" ht="13.5" customHeight="1" x14ac:dyDescent="0.15">
      <c r="A61" s="11"/>
      <c r="B61" s="11"/>
      <c r="C61" s="11"/>
      <c r="D61" s="11"/>
      <c r="E61" s="11"/>
      <c r="F61" s="11"/>
      <c r="G61" s="185"/>
      <c r="H61" s="186"/>
      <c r="I61" s="186"/>
      <c r="J61" s="187"/>
      <c r="K61" s="185"/>
      <c r="L61" s="186"/>
      <c r="M61" s="186"/>
      <c r="N61" s="187"/>
      <c r="O61" s="185"/>
      <c r="P61" s="186"/>
      <c r="Q61" s="186"/>
      <c r="R61" s="187"/>
      <c r="S61" s="194"/>
      <c r="T61" s="195"/>
      <c r="U61" s="195"/>
      <c r="V61" s="196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</row>
    <row r="62" spans="1:37" ht="13.5" customHeight="1" x14ac:dyDescent="0.15">
      <c r="A62" s="11"/>
      <c r="B62" s="11"/>
      <c r="C62" s="11"/>
      <c r="D62" s="11"/>
      <c r="E62" s="11"/>
      <c r="F62" s="11"/>
      <c r="G62" s="188"/>
      <c r="H62" s="189"/>
      <c r="I62" s="189"/>
      <c r="J62" s="190"/>
      <c r="K62" s="188"/>
      <c r="L62" s="189"/>
      <c r="M62" s="189"/>
      <c r="N62" s="190"/>
      <c r="O62" s="188"/>
      <c r="P62" s="189"/>
      <c r="Q62" s="189"/>
      <c r="R62" s="190"/>
      <c r="S62" s="197"/>
      <c r="T62" s="198"/>
      <c r="U62" s="198"/>
      <c r="V62" s="199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</row>
    <row r="63" spans="1:37" ht="13.5" customHeight="1" x14ac:dyDescent="0.15">
      <c r="A63" s="11"/>
      <c r="B63" s="11"/>
      <c r="C63" s="11"/>
      <c r="D63" s="11"/>
      <c r="E63" s="11"/>
      <c r="F63" s="11"/>
      <c r="G63" s="191"/>
      <c r="H63" s="192"/>
      <c r="I63" s="192"/>
      <c r="J63" s="193"/>
      <c r="K63" s="191"/>
      <c r="L63" s="192"/>
      <c r="M63" s="192"/>
      <c r="N63" s="193"/>
      <c r="O63" s="191"/>
      <c r="P63" s="192"/>
      <c r="Q63" s="192"/>
      <c r="R63" s="193"/>
      <c r="S63" s="200"/>
      <c r="T63" s="201"/>
      <c r="U63" s="201"/>
      <c r="V63" s="202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</row>
    <row r="64" spans="1:37" ht="10.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6:37" ht="12" customHeight="1" x14ac:dyDescent="0.15"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</row>
  </sheetData>
  <sheetProtection algorithmName="SHA-512" hashValue="KzebtsSW66RYyPVwFyC0Ya3X97OWaGhUJjxbc3h7ADfG/b3vIzt9lT3ewD1i8c1T1QY0oLxgsR5UiKjFk6WTlQ==" saltValue="/T+bu65FPOhWvM0pOsVsUg==" spinCount="100000" sheet="1" objects="1" scenarios="1" selectLockedCells="1" selectUnlockedCells="1"/>
  <mergeCells count="181">
    <mergeCell ref="A50:P50"/>
    <mergeCell ref="A52:D52"/>
    <mergeCell ref="E52:R52"/>
    <mergeCell ref="S52:X52"/>
    <mergeCell ref="Y52:AB52"/>
    <mergeCell ref="AC52:AI52"/>
    <mergeCell ref="AJ52:AK52"/>
    <mergeCell ref="AC48:AK48"/>
    <mergeCell ref="X49:Z49"/>
    <mergeCell ref="AA49:AK49"/>
    <mergeCell ref="X48:Z48"/>
    <mergeCell ref="A46:F47"/>
    <mergeCell ref="G46:P47"/>
    <mergeCell ref="U46:W46"/>
    <mergeCell ref="AC46:AE46"/>
    <mergeCell ref="AF46:AK46"/>
    <mergeCell ref="U47:W49"/>
    <mergeCell ref="AD47:AJ47"/>
    <mergeCell ref="A48:F48"/>
    <mergeCell ref="G48:P48"/>
    <mergeCell ref="AA48:AB48"/>
    <mergeCell ref="X46:AB46"/>
    <mergeCell ref="X47:AC47"/>
    <mergeCell ref="Y54:AB54"/>
    <mergeCell ref="AC54:AI54"/>
    <mergeCell ref="AJ54:AK54"/>
    <mergeCell ref="A55:D55"/>
    <mergeCell ref="E55:R55"/>
    <mergeCell ref="S55:X55"/>
    <mergeCell ref="Y55:AB55"/>
    <mergeCell ref="AC55:AI55"/>
    <mergeCell ref="AJ55:AK55"/>
    <mergeCell ref="A54:D54"/>
    <mergeCell ref="E54:R54"/>
    <mergeCell ref="S54:X54"/>
    <mergeCell ref="A42:F43"/>
    <mergeCell ref="AJ17:AK17"/>
    <mergeCell ref="E18:R18"/>
    <mergeCell ref="S18:X18"/>
    <mergeCell ref="Y18:AB18"/>
    <mergeCell ref="AC18:AI18"/>
    <mergeCell ref="AJ18:AK18"/>
    <mergeCell ref="AJ22:AK22"/>
    <mergeCell ref="S23:X23"/>
    <mergeCell ref="Y23:AB23"/>
    <mergeCell ref="AC23:AI23"/>
    <mergeCell ref="AJ23:AK23"/>
    <mergeCell ref="A23:R23"/>
    <mergeCell ref="AJ19:AK19"/>
    <mergeCell ref="E20:R20"/>
    <mergeCell ref="S20:X20"/>
    <mergeCell ref="Y20:AB20"/>
    <mergeCell ref="AC20:AI20"/>
    <mergeCell ref="G42:P43"/>
    <mergeCell ref="X42:AJ44"/>
    <mergeCell ref="AK42:AK44"/>
    <mergeCell ref="A44:D45"/>
    <mergeCell ref="E44:F45"/>
    <mergeCell ref="G44:P45"/>
    <mergeCell ref="G25:J25"/>
    <mergeCell ref="K25:N25"/>
    <mergeCell ref="O25:R25"/>
    <mergeCell ref="S25:V25"/>
    <mergeCell ref="W25:AK25"/>
    <mergeCell ref="F35:Z35"/>
    <mergeCell ref="A38:M39"/>
    <mergeCell ref="O38:Q39"/>
    <mergeCell ref="A36:S37"/>
    <mergeCell ref="A22:D22"/>
    <mergeCell ref="A11:F12"/>
    <mergeCell ref="G11:P12"/>
    <mergeCell ref="U11:W11"/>
    <mergeCell ref="A13:F13"/>
    <mergeCell ref="G13:P13"/>
    <mergeCell ref="E17:R17"/>
    <mergeCell ref="S17:X17"/>
    <mergeCell ref="G26:J28"/>
    <mergeCell ref="K26:N28"/>
    <mergeCell ref="O26:R28"/>
    <mergeCell ref="S26:V28"/>
    <mergeCell ref="W26:AK28"/>
    <mergeCell ref="E22:R22"/>
    <mergeCell ref="S22:X22"/>
    <mergeCell ref="Y22:AB22"/>
    <mergeCell ref="AC22:AI22"/>
    <mergeCell ref="AJ20:AK20"/>
    <mergeCell ref="E21:R21"/>
    <mergeCell ref="S21:X21"/>
    <mergeCell ref="Y21:AB21"/>
    <mergeCell ref="AC21:AI21"/>
    <mergeCell ref="AJ21:AK21"/>
    <mergeCell ref="A19:D19"/>
    <mergeCell ref="A20:D20"/>
    <mergeCell ref="A21:D21"/>
    <mergeCell ref="E19:R19"/>
    <mergeCell ref="S19:X19"/>
    <mergeCell ref="Y19:AB19"/>
    <mergeCell ref="AC19:AI19"/>
    <mergeCell ref="A15:P15"/>
    <mergeCell ref="A18:D18"/>
    <mergeCell ref="A17:D17"/>
    <mergeCell ref="G60:J60"/>
    <mergeCell ref="K60:N60"/>
    <mergeCell ref="O60:R60"/>
    <mergeCell ref="S60:V60"/>
    <mergeCell ref="W60:AK60"/>
    <mergeCell ref="X5:AK6"/>
    <mergeCell ref="U7:W9"/>
    <mergeCell ref="A1:S2"/>
    <mergeCell ref="T1:AA2"/>
    <mergeCell ref="U3:AA3"/>
    <mergeCell ref="U45:W45"/>
    <mergeCell ref="A53:D53"/>
    <mergeCell ref="E53:R53"/>
    <mergeCell ref="S53:X53"/>
    <mergeCell ref="Y53:AB53"/>
    <mergeCell ref="AC53:AI53"/>
    <mergeCell ref="AJ53:AK53"/>
    <mergeCell ref="A3:M4"/>
    <mergeCell ref="O3:Q4"/>
    <mergeCell ref="A7:F8"/>
    <mergeCell ref="G7:P8"/>
    <mergeCell ref="A9:D10"/>
    <mergeCell ref="E9:F10"/>
    <mergeCell ref="G9:P10"/>
    <mergeCell ref="A57:D57"/>
    <mergeCell ref="A56:D56"/>
    <mergeCell ref="E56:R56"/>
    <mergeCell ref="S56:X56"/>
    <mergeCell ref="Y56:AB56"/>
    <mergeCell ref="AC56:AI56"/>
    <mergeCell ref="AJ56:AK56"/>
    <mergeCell ref="E57:R57"/>
    <mergeCell ref="S57:X57"/>
    <mergeCell ref="Y57:AB57"/>
    <mergeCell ref="AC57:AI57"/>
    <mergeCell ref="AJ57:AK57"/>
    <mergeCell ref="F65:Z65"/>
    <mergeCell ref="AA65:AK65"/>
    <mergeCell ref="X7:AJ9"/>
    <mergeCell ref="AK7:AK9"/>
    <mergeCell ref="X11:AB11"/>
    <mergeCell ref="AC11:AE11"/>
    <mergeCell ref="AF11:AK11"/>
    <mergeCell ref="U12:W14"/>
    <mergeCell ref="AD12:AJ12"/>
    <mergeCell ref="X13:Z13"/>
    <mergeCell ref="AA13:AB13"/>
    <mergeCell ref="AC13:AK13"/>
    <mergeCell ref="X14:Z14"/>
    <mergeCell ref="AA14:AK14"/>
    <mergeCell ref="S58:X58"/>
    <mergeCell ref="Y58:AB58"/>
    <mergeCell ref="AC58:AI58"/>
    <mergeCell ref="AJ58:AK58"/>
    <mergeCell ref="G61:J63"/>
    <mergeCell ref="K61:N63"/>
    <mergeCell ref="O61:R63"/>
    <mergeCell ref="S61:V63"/>
    <mergeCell ref="W61:AK63"/>
    <mergeCell ref="A58:R58"/>
    <mergeCell ref="AB1:AC2"/>
    <mergeCell ref="AD1:AK2"/>
    <mergeCell ref="T36:AA37"/>
    <mergeCell ref="AB36:AC37"/>
    <mergeCell ref="AD36:AK37"/>
    <mergeCell ref="X10:AC10"/>
    <mergeCell ref="AD10:AE10"/>
    <mergeCell ref="AF10:AK10"/>
    <mergeCell ref="X45:AC45"/>
    <mergeCell ref="AD45:AE45"/>
    <mergeCell ref="AF45:AK45"/>
    <mergeCell ref="AE35:AI35"/>
    <mergeCell ref="X12:AC12"/>
    <mergeCell ref="U10:W10"/>
    <mergeCell ref="U5:W6"/>
    <mergeCell ref="Y17:AB17"/>
    <mergeCell ref="AC17:AI17"/>
    <mergeCell ref="U40:W41"/>
    <mergeCell ref="X40:AK41"/>
    <mergeCell ref="U42:W44"/>
  </mergeCells>
  <phoneticPr fontId="1"/>
  <pageMargins left="0.98425196850393704" right="0" top="0.43307086614173229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データ入力シート</vt:lpstr>
      <vt:lpstr>契約分請求書 </vt:lpstr>
      <vt:lpstr>保全工事請求書</vt:lpstr>
      <vt:lpstr>'契約分請求書 '!Print_Area</vt:lpstr>
      <vt:lpstr>保全工事請求書!Print_Area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c_yamada</dc:creator>
  <cp:lastModifiedBy>aso</cp:lastModifiedBy>
  <cp:lastPrinted>2023-11-02T05:43:50Z</cp:lastPrinted>
  <dcterms:created xsi:type="dcterms:W3CDTF">2014-12-08T02:37:33Z</dcterms:created>
  <dcterms:modified xsi:type="dcterms:W3CDTF">2024-05-01T01:30:41Z</dcterms:modified>
</cp:coreProperties>
</file>